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upuesto " sheetId="1" r:id="rId4"/>
    <sheet state="visible" name="Hoja1" sheetId="2" r:id="rId5"/>
  </sheets>
  <definedNames>
    <definedName name="Unidad">Hoja1!$A$1:$A$5</definedName>
    <definedName name="Unidades">Hoja1!$A$2:$A$5</definedName>
  </definedNames>
  <calcPr/>
  <extLst>
    <ext uri="GoogleSheetsCustomDataVersion1">
      <go:sheetsCustomData xmlns:go="http://customooxmlschemas.google.com/" r:id="rId6" roundtripDataSignature="AMtx7mj1umqgSE/2xsQ1DmxCLVg0JXoa1w=="/>
    </ext>
  </extLst>
</workbook>
</file>

<file path=xl/sharedStrings.xml><?xml version="1.0" encoding="utf-8"?>
<sst xmlns="http://schemas.openxmlformats.org/spreadsheetml/2006/main" count="99" uniqueCount="72">
  <si>
    <t>MODELO DE PRESUPUESTO - CONCURSO DE PROYECTOS DE CIRCULACIÓN DE OBRAS CINEMATOGRÁFICAS Y AUDIOVISUALES - 2020</t>
  </si>
  <si>
    <t xml:space="preserve">Este presupuesto es referencial y modificable. Es posible añadir o suprimir filas si se considera necesario. Puede agregar filas encima de la  separación en negro y/o dejar en blanco los ítems que no requiera el Proyecto. Este formato contiene fórmulas prestablecidas, por favor tenga cuidado al completarlo para no afectar el resultado total. </t>
  </si>
  <si>
    <t>1 dólar =</t>
  </si>
  <si>
    <t xml:space="preserve">* Tipo de cambio referencial. </t>
  </si>
  <si>
    <t>COD.</t>
  </si>
  <si>
    <t>Ítem</t>
  </si>
  <si>
    <t>Unidad</t>
  </si>
  <si>
    <t>Cantidad</t>
  </si>
  <si>
    <t>Costo Unitario</t>
  </si>
  <si>
    <t>Costo Total en Nuevos Soles</t>
  </si>
  <si>
    <t>Total ítem en Nuevos Soles</t>
  </si>
  <si>
    <t>Subtotales en Nuevos Soles</t>
  </si>
  <si>
    <t>Totales en Dólares</t>
  </si>
  <si>
    <t>GASTOS GENERALES (todas las etapas)</t>
  </si>
  <si>
    <t>1.1</t>
  </si>
  <si>
    <t>ASPECTOS JURÍDICOS Y FINANCIEROS</t>
  </si>
  <si>
    <t>1.1.1</t>
  </si>
  <si>
    <t>Asesoría legal y gastos legales</t>
  </si>
  <si>
    <t>Seleccionar</t>
  </si>
  <si>
    <t>1.1.2</t>
  </si>
  <si>
    <t>Gastos financieros, transacciones, transferencias bancarias y otras</t>
  </si>
  <si>
    <t>ASPECTOS CONTABLES Y ADMINISTRATIVOS</t>
  </si>
  <si>
    <t>1.2.1</t>
  </si>
  <si>
    <t>Asesoría Contable del Proyecto</t>
  </si>
  <si>
    <t>1.2.2</t>
  </si>
  <si>
    <t>Contador(es) y asistente contable</t>
  </si>
  <si>
    <t>1.2.3</t>
  </si>
  <si>
    <t>GASTOS DE POSTPRODUCCIÓN PARA CIRCULACIÓN DE OBRAS</t>
  </si>
  <si>
    <t>ADAPTACIÓN DE OBRAS</t>
  </si>
  <si>
    <t>2.1.1</t>
  </si>
  <si>
    <t>Subtitulado de la obra</t>
  </si>
  <si>
    <t>2.1.2</t>
  </si>
  <si>
    <t xml:space="preserve">Doblaje </t>
  </si>
  <si>
    <t>2.1.3</t>
  </si>
  <si>
    <t>Elaboración en diferentes formatos</t>
  </si>
  <si>
    <t>2.1.4</t>
  </si>
  <si>
    <t>DERECHOS Y SERVICIOS</t>
  </si>
  <si>
    <t>2.3.1</t>
  </si>
  <si>
    <t>2.3.2</t>
  </si>
  <si>
    <t>PUBLICIDAD, PROMOCIÓN Y DISTRIBUCIÓN</t>
  </si>
  <si>
    <t>PUBLICIDAD Y PAUTA</t>
  </si>
  <si>
    <t>3.1.1</t>
  </si>
  <si>
    <t>Publicidad y/o pauta medios especializados</t>
  </si>
  <si>
    <t>3.1.2</t>
  </si>
  <si>
    <t>Publicidad y/o pauta en radio</t>
  </si>
  <si>
    <t>3.1.3</t>
  </si>
  <si>
    <t>Publicidad y/o pauta en televisión</t>
  </si>
  <si>
    <t>3.1.4</t>
  </si>
  <si>
    <t>Publicidad y/o pauta en internet y medios alternativos</t>
  </si>
  <si>
    <t>3.1.5</t>
  </si>
  <si>
    <t>3.1.6</t>
  </si>
  <si>
    <t>3.1.7</t>
  </si>
  <si>
    <t>HONORARIOS</t>
  </si>
  <si>
    <t>3.2.1</t>
  </si>
  <si>
    <t>Productor(a)</t>
  </si>
  <si>
    <t>3.2.2</t>
  </si>
  <si>
    <t>Distribuidor(a)</t>
  </si>
  <si>
    <t>3.2.3</t>
  </si>
  <si>
    <t>Gestor(a) local</t>
  </si>
  <si>
    <t>3.2.4</t>
  </si>
  <si>
    <t>Responsable de comunicaciones</t>
  </si>
  <si>
    <t>3.2.5</t>
  </si>
  <si>
    <t>3.2.6</t>
  </si>
  <si>
    <t>DISTRIBUCIÓN</t>
  </si>
  <si>
    <t>3.3.1</t>
  </si>
  <si>
    <t>3.3.2</t>
  </si>
  <si>
    <t>3.3.3</t>
  </si>
  <si>
    <t>TOTAL</t>
  </si>
  <si>
    <t>Días</t>
  </si>
  <si>
    <t>Semanas</t>
  </si>
  <si>
    <t>Meses</t>
  </si>
  <si>
    <t>Paquete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</si>
</sst>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S/.&quot;#,##0.00"/>
    <numFmt numFmtId="165" formatCode="_-* #,##0\ _€_-;\-* #,##0\ _€_-;_-* &quot;-&quot;??\ _€_-;_-@"/>
    <numFmt numFmtId="166" formatCode="_-* #,##0.00\ _€_-;\-* #,##0.00\ _€_-;_-* &quot;-&quot;??\ _€_-;_-@"/>
    <numFmt numFmtId="167" formatCode="d\.m"/>
  </numFmts>
  <fonts count="14">
    <font>
      <sz val="11.0"/>
      <color rgb="FF000000"/>
      <name val="Calibri"/>
    </font>
    <font>
      <sz val="11.0"/>
      <color rgb="FF000000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sz val="12.0"/>
      <color rgb="FF000000"/>
      <name val="Calibri"/>
    </font>
    <font>
      <sz val="10.0"/>
      <color rgb="FF000000"/>
      <name val="Calibri"/>
    </font>
    <font>
      <b/>
      <sz val="11.0"/>
      <color rgb="FFFFFFFF"/>
      <name val="Arial"/>
    </font>
    <font>
      <sz val="11.0"/>
      <color rgb="FFFFFFFF"/>
      <name val="Arial"/>
    </font>
    <font/>
    <font>
      <sz val="11.0"/>
      <color theme="1"/>
      <name val="Calibri"/>
    </font>
    <font>
      <b/>
      <sz val="12.0"/>
      <color rgb="FF000000"/>
      <name val="Calibri"/>
    </font>
    <font>
      <i/>
      <sz val="10.0"/>
      <color rgb="FF953734"/>
      <name val="Arial"/>
    </font>
    <font>
      <i/>
      <sz val="11.0"/>
      <color rgb="FF000000"/>
      <name val="Arial"/>
    </font>
    <font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EDCAC9"/>
        <bgColor rgb="FFEDCAC9"/>
      </patternFill>
    </fill>
    <fill>
      <patternFill patternType="solid">
        <fgColor rgb="FFD99594"/>
        <bgColor rgb="FFD99594"/>
      </patternFill>
    </fill>
    <fill>
      <patternFill patternType="solid">
        <fgColor rgb="FFC00000"/>
        <bgColor rgb="FFC00000"/>
      </patternFill>
    </fill>
    <fill>
      <patternFill patternType="solid">
        <fgColor rgb="FF3F3151"/>
        <bgColor rgb="FF3F3151"/>
      </patternFill>
    </fill>
    <fill>
      <patternFill patternType="solid">
        <fgColor rgb="FF920000"/>
        <bgColor rgb="FF920000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</fills>
  <borders count="2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left" shrinkToFit="0" vertical="center" wrapText="1"/>
    </xf>
    <xf borderId="1" fillId="0" fontId="3" numFmtId="0" xfId="0" applyAlignment="1" applyBorder="1" applyFont="1">
      <alignment horizontal="center" shrinkToFit="0" vertical="center" wrapText="1"/>
    </xf>
    <xf borderId="1" fillId="0" fontId="3" numFmtId="16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3" numFmtId="0" xfId="0" applyFont="1"/>
    <xf borderId="2" fillId="0" fontId="3" numFmtId="0" xfId="0" applyAlignment="1" applyBorder="1" applyFont="1">
      <alignment horizontal="center" vertical="center"/>
    </xf>
    <xf borderId="3" fillId="0" fontId="3" numFmtId="0" xfId="0" applyAlignment="1" applyBorder="1" applyFont="1">
      <alignment horizontal="center" shrinkToFit="0" vertical="center" wrapText="1"/>
    </xf>
    <xf borderId="3" fillId="0" fontId="3" numFmtId="165" xfId="0" applyAlignment="1" applyBorder="1" applyFont="1" applyNumberFormat="1">
      <alignment horizontal="center" shrinkToFit="0" vertical="center" wrapText="1"/>
    </xf>
    <xf borderId="1" fillId="2" fontId="3" numFmtId="165" xfId="0" applyAlignment="1" applyBorder="1" applyFill="1" applyFont="1" applyNumberFormat="1">
      <alignment horizontal="center" shrinkToFit="0" vertical="center" wrapText="1"/>
    </xf>
    <xf borderId="1" fillId="3" fontId="3" numFmtId="165" xfId="0" applyAlignment="1" applyBorder="1" applyFill="1" applyFont="1" applyNumberFormat="1">
      <alignment horizontal="center" shrinkToFit="0" vertical="center" wrapText="1"/>
    </xf>
    <xf borderId="1" fillId="4" fontId="6" numFmtId="165" xfId="0" applyAlignment="1" applyBorder="1" applyFill="1" applyFont="1" applyNumberFormat="1">
      <alignment horizontal="center" shrinkToFit="0" vertical="center" wrapText="1"/>
    </xf>
    <xf borderId="1" fillId="5" fontId="6" numFmtId="3" xfId="0" applyAlignment="1" applyBorder="1" applyFill="1" applyFont="1" applyNumberFormat="1">
      <alignment horizontal="center" shrinkToFit="0" vertical="top" wrapText="1"/>
    </xf>
    <xf borderId="2" fillId="0" fontId="7" numFmtId="0" xfId="0" applyBorder="1" applyFont="1"/>
    <xf borderId="1" fillId="4" fontId="6" numFmtId="0" xfId="0" applyAlignment="1" applyBorder="1" applyFont="1">
      <alignment horizontal="center" shrinkToFit="0" vertical="top" wrapText="1"/>
    </xf>
    <xf borderId="4" fillId="4" fontId="6" numFmtId="0" xfId="0" applyAlignment="1" applyBorder="1" applyFont="1">
      <alignment shrinkToFit="0" vertical="top" wrapText="1"/>
    </xf>
    <xf borderId="4" fillId="4" fontId="6" numFmtId="0" xfId="0" applyAlignment="1" applyBorder="1" applyFont="1">
      <alignment horizontal="center" shrinkToFit="0" vertical="center" wrapText="1"/>
    </xf>
    <xf borderId="4" fillId="4" fontId="6" numFmtId="0" xfId="0" applyAlignment="1" applyBorder="1" applyFont="1">
      <alignment horizontal="center" shrinkToFit="0" vertical="top" wrapText="1"/>
    </xf>
    <xf borderId="4" fillId="4" fontId="6" numFmtId="165" xfId="0" applyAlignment="1" applyBorder="1" applyFont="1" applyNumberFormat="1">
      <alignment shrinkToFit="0" vertical="top" wrapText="1"/>
    </xf>
    <xf borderId="1" fillId="4" fontId="6" numFmtId="166" xfId="0" applyAlignment="1" applyBorder="1" applyFont="1" applyNumberFormat="1">
      <alignment shrinkToFit="0" vertical="top" wrapText="1"/>
    </xf>
    <xf borderId="1" fillId="6" fontId="6" numFmtId="4" xfId="0" applyAlignment="1" applyBorder="1" applyFill="1" applyFont="1" applyNumberFormat="1">
      <alignment shrinkToFit="0" vertical="top" wrapText="1"/>
    </xf>
    <xf borderId="0" fillId="0" fontId="7" numFmtId="0" xfId="0" applyFont="1"/>
    <xf borderId="5" fillId="0" fontId="1" numFmtId="0" xfId="0" applyAlignment="1" applyBorder="1" applyFont="1">
      <alignment vertical="center"/>
    </xf>
    <xf borderId="6" fillId="0" fontId="3" numFmtId="0" xfId="0" applyAlignment="1" applyBorder="1" applyFont="1">
      <alignment horizontal="center" vertical="center"/>
    </xf>
    <xf borderId="7" fillId="7" fontId="3" numFmtId="0" xfId="0" applyAlignment="1" applyBorder="1" applyFill="1" applyFont="1">
      <alignment horizontal="left" shrinkToFit="0" vertical="center" wrapText="1"/>
    </xf>
    <xf borderId="8" fillId="0" fontId="8" numFmtId="0" xfId="0" applyBorder="1" applyFont="1"/>
    <xf borderId="9" fillId="0" fontId="8" numFmtId="0" xfId="0" applyBorder="1" applyFont="1"/>
    <xf borderId="10" fillId="3" fontId="3" numFmtId="166" xfId="0" applyAlignment="1" applyBorder="1" applyFont="1" applyNumberFormat="1">
      <alignment shrinkToFit="0" vertical="center" wrapText="1"/>
    </xf>
    <xf borderId="0" fillId="0" fontId="1" numFmtId="165" xfId="0" applyAlignment="1" applyFont="1" applyNumberFormat="1">
      <alignment vertical="center"/>
    </xf>
    <xf borderId="1" fillId="3" fontId="1" numFmtId="3" xfId="0" applyAlignment="1" applyBorder="1" applyFont="1" applyNumberFormat="1">
      <alignment horizontal="right" vertical="center"/>
    </xf>
    <xf borderId="0" fillId="0" fontId="1" numFmtId="0" xfId="0" applyAlignment="1" applyFont="1">
      <alignment vertical="center"/>
    </xf>
    <xf borderId="5" fillId="0" fontId="1" numFmtId="0" xfId="0" applyBorder="1" applyFont="1"/>
    <xf borderId="1" fillId="0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shrinkToFit="0" vertical="center" wrapText="1"/>
    </xf>
    <xf borderId="6" fillId="0" fontId="1" numFmtId="0" xfId="0" applyAlignment="1" applyBorder="1" applyFont="1">
      <alignment horizontal="center" shrinkToFit="0" vertical="center" wrapText="1"/>
    </xf>
    <xf borderId="6" fillId="0" fontId="1" numFmtId="165" xfId="0" applyAlignment="1" applyBorder="1" applyFont="1" applyNumberFormat="1">
      <alignment shrinkToFit="0" vertical="center" wrapText="1"/>
    </xf>
    <xf borderId="1" fillId="2" fontId="1" numFmtId="166" xfId="0" applyAlignment="1" applyBorder="1" applyFont="1" applyNumberFormat="1">
      <alignment shrinkToFit="0" vertical="top" wrapText="1"/>
    </xf>
    <xf borderId="0" fillId="0" fontId="3" numFmtId="165" xfId="0" applyFont="1" applyNumberFormat="1"/>
    <xf borderId="0" fillId="0" fontId="1" numFmtId="165" xfId="0" applyFont="1" applyNumberFormat="1"/>
    <xf borderId="1" fillId="0" fontId="1" numFmtId="3" xfId="0" applyAlignment="1" applyBorder="1" applyFont="1" applyNumberFormat="1">
      <alignment horizontal="right" vertical="top"/>
    </xf>
    <xf borderId="12" fillId="0" fontId="1" numFmtId="0" xfId="0" applyAlignment="1" applyBorder="1" applyFont="1">
      <alignment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1" fillId="2" fontId="1" numFmtId="165" xfId="0" applyAlignment="1" applyBorder="1" applyFont="1" applyNumberFormat="1">
      <alignment shrinkToFit="0" vertical="top" wrapText="1"/>
    </xf>
    <xf borderId="1" fillId="0" fontId="9" numFmtId="0" xfId="0" applyBorder="1" applyFont="1"/>
    <xf borderId="13" fillId="8" fontId="9" numFmtId="165" xfId="0" applyAlignment="1" applyBorder="1" applyFill="1" applyFont="1" applyNumberFormat="1">
      <alignment vertical="top"/>
    </xf>
    <xf borderId="6" fillId="0" fontId="10" numFmtId="167" xfId="0" applyAlignment="1" applyBorder="1" applyFont="1" applyNumberFormat="1">
      <alignment horizontal="center"/>
    </xf>
    <xf borderId="14" fillId="0" fontId="10" numFmtId="165" xfId="0" applyAlignment="1" applyBorder="1" applyFont="1" applyNumberFormat="1">
      <alignment shrinkToFit="0" vertical="top" wrapText="1"/>
    </xf>
    <xf borderId="14" fillId="0" fontId="8" numFmtId="0" xfId="0" applyBorder="1" applyFont="1"/>
    <xf borderId="11" fillId="0" fontId="8" numFmtId="0" xfId="0" applyBorder="1" applyFont="1"/>
    <xf borderId="1" fillId="0" fontId="1" numFmtId="49" xfId="0" applyAlignment="1" applyBorder="1" applyFont="1" applyNumberFormat="1">
      <alignment horizontal="center" vertical="center"/>
    </xf>
    <xf borderId="1" fillId="0" fontId="1" numFmtId="166" xfId="0" applyAlignment="1" applyBorder="1" applyFont="1" applyNumberFormat="1">
      <alignment shrinkToFit="0" vertical="top" wrapText="1"/>
    </xf>
    <xf borderId="0" fillId="0" fontId="1" numFmtId="3" xfId="0" applyAlignment="1" applyFont="1" applyNumberFormat="1">
      <alignment horizontal="right" vertical="top"/>
    </xf>
    <xf borderId="15" fillId="0" fontId="1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0" fillId="0" fontId="1" numFmtId="165" xfId="0" applyAlignment="1" applyBorder="1" applyFont="1" applyNumberFormat="1">
      <alignment shrinkToFit="0" vertical="center" wrapText="1"/>
    </xf>
    <xf borderId="16" fillId="0" fontId="3" numFmtId="165" xfId="0" applyBorder="1" applyFont="1" applyNumberFormat="1"/>
    <xf borderId="16" fillId="0" fontId="1" numFmtId="165" xfId="0" applyBorder="1" applyFont="1" applyNumberFormat="1"/>
    <xf borderId="16" fillId="0" fontId="1" numFmtId="3" xfId="0" applyAlignment="1" applyBorder="1" applyFont="1" applyNumberFormat="1">
      <alignment horizontal="right" vertical="top"/>
    </xf>
    <xf borderId="16" fillId="0" fontId="1" numFmtId="0" xfId="0" applyBorder="1" applyFont="1"/>
    <xf borderId="12" fillId="0" fontId="11" numFmtId="0" xfId="0" applyAlignment="1" applyBorder="1" applyFont="1">
      <alignment horizontal="center" shrinkToFit="0" vertical="top" wrapText="1"/>
    </xf>
    <xf borderId="1" fillId="7" fontId="1" numFmtId="0" xfId="0" applyAlignment="1" applyBorder="1" applyFont="1">
      <alignment horizontal="center"/>
    </xf>
    <xf borderId="13" fillId="8" fontId="11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center"/>
    </xf>
    <xf borderId="0" fillId="0" fontId="12" numFmtId="0" xfId="0" applyAlignment="1" applyFont="1">
      <alignment shrinkToFit="0" vertical="top" wrapText="1"/>
    </xf>
    <xf borderId="0" fillId="0" fontId="12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top" wrapText="1"/>
    </xf>
    <xf borderId="0" fillId="0" fontId="12" numFmtId="165" xfId="0" applyAlignment="1" applyFont="1" applyNumberFormat="1">
      <alignment shrinkToFit="0" vertical="top" wrapText="1"/>
    </xf>
    <xf borderId="0" fillId="0" fontId="3" numFmtId="165" xfId="0" applyAlignment="1" applyFont="1" applyNumberFormat="1">
      <alignment shrinkToFit="0" vertical="top" wrapText="1"/>
    </xf>
    <xf borderId="0" fillId="0" fontId="1" numFmtId="165" xfId="0" applyAlignment="1" applyFont="1" applyNumberFormat="1">
      <alignment horizontal="right" vertical="top"/>
    </xf>
    <xf borderId="17" fillId="4" fontId="6" numFmtId="0" xfId="0" applyAlignment="1" applyBorder="1" applyFont="1">
      <alignment horizontal="center" shrinkToFit="0" vertical="top" wrapText="1"/>
    </xf>
    <xf borderId="18" fillId="4" fontId="6" numFmtId="0" xfId="0" applyAlignment="1" applyBorder="1" applyFont="1">
      <alignment readingOrder="0" shrinkToFit="0" vertical="top" wrapText="1"/>
    </xf>
    <xf borderId="3" fillId="0" fontId="8" numFmtId="0" xfId="0" applyBorder="1" applyFont="1"/>
    <xf borderId="19" fillId="0" fontId="8" numFmtId="0" xfId="0" applyBorder="1" applyFont="1"/>
    <xf borderId="20" fillId="4" fontId="6" numFmtId="165" xfId="0" applyAlignment="1" applyBorder="1" applyFont="1" applyNumberFormat="1">
      <alignment shrinkToFit="0" vertical="top" wrapText="1"/>
    </xf>
    <xf borderId="1" fillId="4" fontId="6" numFmtId="165" xfId="0" applyAlignment="1" applyBorder="1" applyFont="1" applyNumberFormat="1">
      <alignment shrinkToFit="0" vertical="top" wrapText="1"/>
    </xf>
    <xf borderId="1" fillId="6" fontId="6" numFmtId="3" xfId="0" applyAlignment="1" applyBorder="1" applyFont="1" applyNumberFormat="1">
      <alignment shrinkToFit="0" vertical="top" wrapText="1"/>
    </xf>
    <xf borderId="6" fillId="0" fontId="3" numFmtId="0" xfId="0" applyAlignment="1" applyBorder="1" applyFont="1">
      <alignment horizontal="center"/>
    </xf>
    <xf borderId="0" fillId="0" fontId="3" numFmtId="0" xfId="0" applyAlignment="1" applyFont="1">
      <alignment readingOrder="0" shrinkToFit="0" vertical="top" wrapText="1"/>
    </xf>
    <xf borderId="0" fillId="0" fontId="3" numFmtId="0" xfId="0" applyAlignment="1" applyFont="1">
      <alignment horizontal="center" shrinkToFit="0" vertical="top" wrapText="1"/>
    </xf>
    <xf borderId="10" fillId="3" fontId="3" numFmtId="165" xfId="0" applyAlignment="1" applyBorder="1" applyFont="1" applyNumberFormat="1">
      <alignment shrinkToFit="0" vertical="top" wrapText="1"/>
    </xf>
    <xf borderId="10" fillId="3" fontId="1" numFmtId="3" xfId="0" applyAlignment="1" applyBorder="1" applyFont="1" applyNumberFormat="1">
      <alignment horizontal="right" vertical="top"/>
    </xf>
    <xf borderId="1" fillId="0" fontId="1" numFmtId="0" xfId="0" applyAlignment="1" applyBorder="1" applyFont="1">
      <alignment horizontal="center"/>
    </xf>
    <xf borderId="20" fillId="7" fontId="1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horizontal="center" shrinkToFit="0" vertical="top" wrapText="1"/>
    </xf>
    <xf borderId="1" fillId="0" fontId="1" numFmtId="165" xfId="0" applyAlignment="1" applyBorder="1" applyFont="1" applyNumberFormat="1">
      <alignment shrinkToFit="0" vertical="top" wrapText="1"/>
    </xf>
    <xf borderId="16" fillId="0" fontId="3" numFmtId="165" xfId="0" applyAlignment="1" applyBorder="1" applyFont="1" applyNumberFormat="1">
      <alignment shrinkToFit="0" vertical="top" wrapText="1"/>
    </xf>
    <xf borderId="16" fillId="0" fontId="1" numFmtId="165" xfId="0" applyAlignment="1" applyBorder="1" applyFont="1" applyNumberFormat="1">
      <alignment horizontal="right" vertical="top"/>
    </xf>
    <xf borderId="3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readingOrder="0" shrinkToFit="0" vertical="top" wrapText="1"/>
    </xf>
    <xf borderId="13" fillId="0" fontId="1" numFmtId="0" xfId="0" applyAlignment="1" applyBorder="1" applyFont="1">
      <alignment shrinkToFit="0" vertical="top" wrapText="1"/>
    </xf>
    <xf borderId="21" fillId="8" fontId="11" numFmtId="0" xfId="0" applyAlignment="1" applyBorder="1" applyFont="1">
      <alignment horizontal="center" shrinkToFit="0" vertical="top" wrapText="1"/>
    </xf>
    <xf borderId="12" fillId="0" fontId="8" numFmtId="0" xfId="0" applyBorder="1" applyFont="1"/>
    <xf borderId="1" fillId="0" fontId="3" numFmtId="0" xfId="0" applyAlignment="1" applyBorder="1" applyFont="1">
      <alignment horizontal="center" readingOrder="0"/>
    </xf>
    <xf borderId="18" fillId="0" fontId="3" numFmtId="0" xfId="0" applyAlignment="1" applyBorder="1" applyFont="1">
      <alignment horizontal="left" readingOrder="0" shrinkToFit="0" vertical="center" wrapText="1"/>
    </xf>
    <xf borderId="1" fillId="0" fontId="3" numFmtId="165" xfId="0" applyAlignment="1" applyBorder="1" applyFont="1" applyNumberFormat="1">
      <alignment shrinkToFit="0" vertical="top" wrapText="1"/>
    </xf>
    <xf borderId="1" fillId="0" fontId="1" numFmtId="0" xfId="0" applyAlignment="1" applyBorder="1" applyFont="1">
      <alignment horizontal="center" readingOrder="0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top" wrapText="1"/>
    </xf>
    <xf borderId="0" fillId="0" fontId="1" numFmtId="165" xfId="0" applyAlignment="1" applyFont="1" applyNumberFormat="1">
      <alignment shrinkToFit="0" vertical="top" wrapText="1"/>
    </xf>
    <xf borderId="14" fillId="0" fontId="3" numFmtId="165" xfId="0" applyAlignment="1" applyBorder="1" applyFont="1" applyNumberFormat="1">
      <alignment shrinkToFit="0" vertical="top" wrapText="1"/>
    </xf>
    <xf borderId="14" fillId="0" fontId="1" numFmtId="165" xfId="0" applyAlignment="1" applyBorder="1" applyFont="1" applyNumberFormat="1">
      <alignment horizontal="right" vertical="top"/>
    </xf>
    <xf borderId="14" fillId="0" fontId="1" numFmtId="3" xfId="0" applyAlignment="1" applyBorder="1" applyFont="1" applyNumberFormat="1">
      <alignment horizontal="right" vertical="top"/>
    </xf>
    <xf borderId="20" fillId="4" fontId="6" numFmtId="0" xfId="0" applyAlignment="1" applyBorder="1" applyFont="1">
      <alignment shrinkToFit="0" vertical="top" wrapText="1"/>
    </xf>
    <xf borderId="20" fillId="4" fontId="6" numFmtId="0" xfId="0" applyAlignment="1" applyBorder="1" applyFont="1">
      <alignment horizontal="center" shrinkToFit="0" vertical="center" wrapText="1"/>
    </xf>
    <xf borderId="20" fillId="4" fontId="6" numFmtId="0" xfId="0" applyAlignment="1" applyBorder="1" applyFont="1">
      <alignment horizontal="center" shrinkToFit="0" vertical="top" wrapText="1"/>
    </xf>
    <xf borderId="16" fillId="4" fontId="6" numFmtId="165" xfId="0" applyAlignment="1" applyBorder="1" applyFont="1" applyNumberFormat="1">
      <alignment shrinkToFit="0" vertical="top" wrapText="1"/>
    </xf>
    <xf borderId="0" fillId="0" fontId="3" numFmtId="0" xfId="0" applyAlignment="1" applyFont="1">
      <alignment shrinkToFit="0" vertical="top" wrapText="1"/>
    </xf>
    <xf borderId="1" fillId="3" fontId="1" numFmtId="3" xfId="0" applyAlignment="1" applyBorder="1" applyFont="1" applyNumberFormat="1">
      <alignment horizontal="right" vertical="top"/>
    </xf>
    <xf borderId="12" fillId="0" fontId="1" numFmtId="0" xfId="0" applyAlignment="1" applyBorder="1" applyFont="1">
      <alignment readingOrder="0" shrinkToFit="0" vertical="top" wrapText="1"/>
    </xf>
    <xf borderId="12" fillId="0" fontId="1" numFmtId="0" xfId="0" applyAlignment="1" applyBorder="1" applyFont="1">
      <alignment shrinkToFit="0" vertical="top" wrapText="1"/>
    </xf>
    <xf borderId="1" fillId="0" fontId="3" numFmtId="0" xfId="0" applyAlignment="1" applyBorder="1" applyFont="1">
      <alignment horizontal="center"/>
    </xf>
    <xf borderId="1" fillId="3" fontId="3" numFmtId="165" xfId="0" applyAlignment="1" applyBorder="1" applyFont="1" applyNumberFormat="1">
      <alignment shrinkToFit="0" vertical="top" wrapText="1"/>
    </xf>
    <xf borderId="20" fillId="0" fontId="1" numFmtId="0" xfId="0" applyAlignment="1" applyBorder="1" applyFont="1">
      <alignment shrinkToFit="0" vertical="top" wrapText="1"/>
    </xf>
    <xf borderId="3" fillId="0" fontId="1" numFmtId="0" xfId="0" applyAlignment="1" applyBorder="1" applyFont="1">
      <alignment readingOrder="0" shrinkToFit="0" vertical="top" wrapText="1"/>
    </xf>
    <xf borderId="13" fillId="4" fontId="6" numFmtId="165" xfId="0" applyAlignment="1" applyBorder="1" applyFont="1" applyNumberFormat="1">
      <alignment shrinkToFit="0" vertical="top" wrapText="1"/>
    </xf>
    <xf borderId="0" fillId="0" fontId="1" numFmtId="0" xfId="0" applyAlignment="1" applyFont="1">
      <alignment shrinkToFit="0" wrapText="1"/>
    </xf>
    <xf borderId="0" fillId="0" fontId="1" numFmtId="0" xfId="0" applyAlignment="1" applyFont="1">
      <alignment horizontal="center" shrinkToFit="0" wrapText="1"/>
    </xf>
    <xf borderId="0" fillId="0" fontId="1" numFmtId="165" xfId="0" applyAlignment="1" applyFont="1" applyNumberFormat="1">
      <alignment shrinkToFit="0" wrapText="1"/>
    </xf>
    <xf borderId="0" fillId="0" fontId="3" numFmtId="165" xfId="0" applyAlignment="1" applyFont="1" applyNumberFormat="1">
      <alignment shrinkToFit="0" wrapText="1"/>
    </xf>
    <xf borderId="0" fillId="0" fontId="1" numFmtId="3" xfId="0" applyFont="1" applyNumberFormat="1"/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wrapText="1"/>
    </xf>
    <xf borderId="0" fillId="0" fontId="1" numFmtId="0" xfId="0" applyAlignment="1" applyFont="1">
      <alignment horizontal="left" shrinkToFit="0" wrapText="1"/>
    </xf>
    <xf borderId="0" fillId="0" fontId="1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0.86"/>
    <col customWidth="1" min="2" max="2" width="7.14"/>
    <col customWidth="1" min="3" max="3" width="49.71"/>
    <col customWidth="1" min="4" max="4" width="15.71"/>
    <col customWidth="1" min="5" max="5" width="11.43"/>
    <col customWidth="1" min="6" max="6" width="16.43"/>
    <col customWidth="1" min="7" max="7" width="17.14"/>
    <col customWidth="1" min="8" max="8" width="19.43"/>
    <col customWidth="1" min="9" max="10" width="18.29"/>
    <col customWidth="1" min="11" max="11" width="31.14"/>
    <col customWidth="1" min="12" max="26" width="10.86"/>
  </cols>
  <sheetData>
    <row r="1" ht="33.0" customHeight="1">
      <c r="A1" s="1"/>
      <c r="B1" s="2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69.75" customHeight="1">
      <c r="A2" s="1"/>
      <c r="B2" s="3"/>
      <c r="C2" s="4" t="s">
        <v>1</v>
      </c>
      <c r="I2" s="5" t="s">
        <v>2</v>
      </c>
      <c r="J2" s="6">
        <v>3.28</v>
      </c>
      <c r="K2" s="7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48.0" customHeight="1">
      <c r="A3" s="8"/>
      <c r="B3" s="9" t="s">
        <v>4</v>
      </c>
      <c r="C3" s="10" t="s">
        <v>5</v>
      </c>
      <c r="D3" s="10" t="s">
        <v>6</v>
      </c>
      <c r="E3" s="10" t="s">
        <v>7</v>
      </c>
      <c r="F3" s="11" t="s">
        <v>8</v>
      </c>
      <c r="G3" s="12" t="s">
        <v>9</v>
      </c>
      <c r="H3" s="13" t="s">
        <v>10</v>
      </c>
      <c r="I3" s="14" t="s">
        <v>11</v>
      </c>
      <c r="J3" s="15" t="s">
        <v>12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>
      <c r="A4" s="16"/>
      <c r="B4" s="17">
        <v>1.0</v>
      </c>
      <c r="C4" s="18" t="s">
        <v>13</v>
      </c>
      <c r="D4" s="19"/>
      <c r="E4" s="20"/>
      <c r="F4" s="21"/>
      <c r="G4" s="21"/>
      <c r="H4" s="21"/>
      <c r="I4" s="22" t="str">
        <f>H5+#REF!+#REF!+#REF!</f>
        <v>#REF!</v>
      </c>
      <c r="J4" s="23" t="str">
        <f>I4/J2</f>
        <v>#REF!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>
      <c r="A5" s="25"/>
      <c r="B5" s="26" t="s">
        <v>14</v>
      </c>
      <c r="C5" s="27" t="s">
        <v>15</v>
      </c>
      <c r="D5" s="28"/>
      <c r="E5" s="28"/>
      <c r="F5" s="28"/>
      <c r="G5" s="29"/>
      <c r="H5" s="30">
        <f>SUM(G6:G9)</f>
        <v>0</v>
      </c>
      <c r="I5" s="31"/>
      <c r="J5" s="32">
        <f>H5/J2</f>
        <v>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ht="18.75" customHeight="1">
      <c r="A6" s="34"/>
      <c r="B6" s="35" t="s">
        <v>16</v>
      </c>
      <c r="C6" s="36" t="s">
        <v>17</v>
      </c>
      <c r="D6" s="37" t="s">
        <v>18</v>
      </c>
      <c r="E6" s="37">
        <v>0.0</v>
      </c>
      <c r="F6" s="38">
        <v>0.0</v>
      </c>
      <c r="G6" s="39">
        <f t="shared" ref="G6:G7" si="1">E6*F6</f>
        <v>0</v>
      </c>
      <c r="H6" s="40"/>
      <c r="I6" s="41"/>
      <c r="J6" s="42">
        <f>G6/J2</f>
        <v>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34"/>
      <c r="B7" s="35" t="s">
        <v>19</v>
      </c>
      <c r="C7" s="43" t="s">
        <v>20</v>
      </c>
      <c r="D7" s="37" t="s">
        <v>18</v>
      </c>
      <c r="E7" s="44">
        <v>0.0</v>
      </c>
      <c r="F7" s="38">
        <v>0.0</v>
      </c>
      <c r="G7" s="45">
        <f t="shared" si="1"/>
        <v>0</v>
      </c>
      <c r="H7" s="40"/>
      <c r="I7" s="41"/>
      <c r="J7" s="42">
        <f>G7/J2</f>
        <v>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34"/>
      <c r="B8" s="46"/>
      <c r="C8" s="47"/>
      <c r="D8" s="47"/>
      <c r="E8" s="47"/>
      <c r="F8" s="47"/>
      <c r="G8" s="47"/>
      <c r="H8" s="40"/>
      <c r="I8" s="41"/>
      <c r="J8" s="4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34"/>
      <c r="B9" s="48">
        <v>43497.0</v>
      </c>
      <c r="C9" s="49" t="s">
        <v>21</v>
      </c>
      <c r="D9" s="50"/>
      <c r="E9" s="50"/>
      <c r="F9" s="50"/>
      <c r="G9" s="51"/>
      <c r="H9" s="40"/>
      <c r="I9" s="41"/>
      <c r="J9" s="42">
        <f>G9/J2</f>
        <v>0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34"/>
      <c r="B10" s="52" t="s">
        <v>22</v>
      </c>
      <c r="C10" s="36" t="s">
        <v>23</v>
      </c>
      <c r="D10" s="37" t="s">
        <v>18</v>
      </c>
      <c r="E10" s="37">
        <v>0.0</v>
      </c>
      <c r="F10" s="38">
        <v>0.0</v>
      </c>
      <c r="G10" s="53">
        <f t="shared" ref="G10:G12" si="2">E10*F10</f>
        <v>0</v>
      </c>
      <c r="H10" s="40"/>
      <c r="I10" s="41"/>
      <c r="J10" s="54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55"/>
      <c r="B11" s="52" t="s">
        <v>24</v>
      </c>
      <c r="C11" s="43" t="s">
        <v>25</v>
      </c>
      <c r="D11" s="56" t="s">
        <v>18</v>
      </c>
      <c r="E11" s="56">
        <v>0.0</v>
      </c>
      <c r="F11" s="57">
        <v>0.0</v>
      </c>
      <c r="G11" s="53">
        <f t="shared" si="2"/>
        <v>0</v>
      </c>
      <c r="H11" s="58"/>
      <c r="I11" s="59"/>
      <c r="J11" s="60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>
      <c r="A12" s="34"/>
      <c r="B12" s="52" t="s">
        <v>26</v>
      </c>
      <c r="C12" s="43"/>
      <c r="D12" s="37" t="s">
        <v>18</v>
      </c>
      <c r="E12" s="37">
        <v>0.0</v>
      </c>
      <c r="F12" s="38">
        <v>0.0</v>
      </c>
      <c r="G12" s="53">
        <f t="shared" si="2"/>
        <v>0</v>
      </c>
      <c r="H12" s="40"/>
      <c r="I12" s="41"/>
      <c r="J12" s="54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4"/>
      <c r="B13" s="52"/>
      <c r="C13" s="43"/>
      <c r="D13" s="62"/>
      <c r="E13" s="62"/>
      <c r="F13" s="62"/>
      <c r="G13" s="62"/>
      <c r="H13" s="40"/>
      <c r="I13" s="41"/>
      <c r="J13" s="54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34"/>
      <c r="B14" s="63"/>
      <c r="C14" s="64"/>
      <c r="D14" s="64"/>
      <c r="E14" s="64"/>
      <c r="F14" s="64"/>
      <c r="G14" s="64"/>
      <c r="H14" s="40"/>
      <c r="I14" s="41"/>
      <c r="J14" s="54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1"/>
      <c r="B15" s="65"/>
      <c r="C15" s="66"/>
      <c r="D15" s="67"/>
      <c r="E15" s="68"/>
      <c r="F15" s="69"/>
      <c r="G15" s="69"/>
      <c r="H15" s="70"/>
      <c r="I15" s="71"/>
      <c r="J15" s="5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1"/>
      <c r="B16" s="72">
        <v>2.0</v>
      </c>
      <c r="C16" s="73" t="s">
        <v>27</v>
      </c>
      <c r="D16" s="74"/>
      <c r="E16" s="74"/>
      <c r="F16" s="75"/>
      <c r="G16" s="76"/>
      <c r="H16" s="76"/>
      <c r="I16" s="77" t="str">
        <f>H17+#REF!+#REF!+H23</f>
        <v>#REF!</v>
      </c>
      <c r="J16" s="78" t="str">
        <f>I16/J2</f>
        <v>#REF!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"/>
      <c r="B17" s="79">
        <v>2.1</v>
      </c>
      <c r="C17" s="80" t="s">
        <v>28</v>
      </c>
      <c r="D17" s="3"/>
      <c r="E17" s="81"/>
      <c r="F17" s="70"/>
      <c r="G17" s="70"/>
      <c r="H17" s="82">
        <f>SUM(G18:G21)</f>
        <v>0</v>
      </c>
      <c r="I17" s="71"/>
      <c r="J17" s="83">
        <f>H17/J2</f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61"/>
      <c r="B18" s="84" t="s">
        <v>29</v>
      </c>
      <c r="C18" s="85" t="s">
        <v>30</v>
      </c>
      <c r="D18" s="44" t="s">
        <v>18</v>
      </c>
      <c r="E18" s="86">
        <v>0.0</v>
      </c>
      <c r="F18" s="87">
        <v>0.0</v>
      </c>
      <c r="G18" s="87">
        <f t="shared" ref="G18:G21" si="3">E18*F18</f>
        <v>0</v>
      </c>
      <c r="H18" s="88"/>
      <c r="I18" s="89"/>
      <c r="J18" s="42">
        <f>G18/J2</f>
        <v>0</v>
      </c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ht="15.75" customHeight="1">
      <c r="A19" s="61"/>
      <c r="B19" s="84" t="s">
        <v>31</v>
      </c>
      <c r="C19" s="90" t="s">
        <v>32</v>
      </c>
      <c r="D19" s="44" t="s">
        <v>18</v>
      </c>
      <c r="E19" s="86">
        <v>0.0</v>
      </c>
      <c r="F19" s="87">
        <v>0.0</v>
      </c>
      <c r="G19" s="87">
        <f t="shared" si="3"/>
        <v>0</v>
      </c>
      <c r="H19" s="88"/>
      <c r="I19" s="89"/>
      <c r="J19" s="42">
        <f>G19/J2</f>
        <v>0</v>
      </c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ht="15.75" customHeight="1">
      <c r="A20" s="61"/>
      <c r="B20" s="84" t="s">
        <v>33</v>
      </c>
      <c r="C20" s="91" t="s">
        <v>34</v>
      </c>
      <c r="D20" s="44" t="s">
        <v>18</v>
      </c>
      <c r="E20" s="86">
        <v>0.0</v>
      </c>
      <c r="F20" s="87">
        <v>0.0</v>
      </c>
      <c r="G20" s="87">
        <f t="shared" si="3"/>
        <v>0</v>
      </c>
      <c r="H20" s="88"/>
      <c r="I20" s="89"/>
      <c r="J20" s="42">
        <f>G20/J2</f>
        <v>0</v>
      </c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ht="15.75" customHeight="1">
      <c r="A21" s="61"/>
      <c r="B21" s="84" t="s">
        <v>35</v>
      </c>
      <c r="C21" s="92"/>
      <c r="D21" s="44" t="s">
        <v>18</v>
      </c>
      <c r="E21" s="86">
        <v>0.0</v>
      </c>
      <c r="F21" s="87">
        <v>0.0</v>
      </c>
      <c r="G21" s="87">
        <f t="shared" si="3"/>
        <v>0</v>
      </c>
      <c r="H21" s="88"/>
      <c r="I21" s="89"/>
      <c r="J21" s="42">
        <f>G21/J2</f>
        <v>0</v>
      </c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ht="15.0" customHeight="1">
      <c r="A22" s="1"/>
      <c r="B22" s="84"/>
      <c r="C22" s="93"/>
      <c r="D22" s="74"/>
      <c r="E22" s="74"/>
      <c r="F22" s="74"/>
      <c r="G22" s="94"/>
      <c r="H22" s="70"/>
      <c r="I22" s="71"/>
      <c r="J22" s="54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61"/>
      <c r="B23" s="95">
        <v>2.3</v>
      </c>
      <c r="C23" s="96" t="s">
        <v>36</v>
      </c>
      <c r="D23" s="74"/>
      <c r="E23" s="74"/>
      <c r="F23" s="74"/>
      <c r="G23" s="94"/>
      <c r="H23" s="97">
        <f>SUM(G24:G26)</f>
        <v>0</v>
      </c>
      <c r="I23" s="89"/>
      <c r="J23" s="42">
        <f>H23/J2</f>
        <v>0</v>
      </c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ht="15.75" customHeight="1">
      <c r="A24" s="61"/>
      <c r="B24" s="98" t="s">
        <v>37</v>
      </c>
      <c r="C24" s="92"/>
      <c r="D24" s="44" t="s">
        <v>18</v>
      </c>
      <c r="E24" s="86">
        <v>0.0</v>
      </c>
      <c r="F24" s="87">
        <v>0.0</v>
      </c>
      <c r="G24" s="87">
        <f t="shared" ref="G24:G25" si="4">E24*F24</f>
        <v>0</v>
      </c>
      <c r="H24" s="88"/>
      <c r="I24" s="89"/>
      <c r="J24" s="42">
        <f>G24/J2</f>
        <v>0</v>
      </c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ht="15.75" customHeight="1">
      <c r="A25" s="61"/>
      <c r="B25" s="98" t="s">
        <v>38</v>
      </c>
      <c r="C25" s="92"/>
      <c r="D25" s="44" t="s">
        <v>18</v>
      </c>
      <c r="E25" s="86">
        <v>0.0</v>
      </c>
      <c r="F25" s="87">
        <v>0.0</v>
      </c>
      <c r="G25" s="87">
        <f t="shared" si="4"/>
        <v>0</v>
      </c>
      <c r="H25" s="88"/>
      <c r="I25" s="89"/>
      <c r="J25" s="42">
        <f>G25/J2</f>
        <v>0</v>
      </c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ht="15.75" customHeight="1">
      <c r="A26" s="1"/>
      <c r="B26" s="84"/>
      <c r="C26" s="93"/>
      <c r="D26" s="74"/>
      <c r="E26" s="74"/>
      <c r="F26" s="74"/>
      <c r="G26" s="94"/>
      <c r="H26" s="70"/>
      <c r="I26" s="71"/>
      <c r="J26" s="5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1"/>
      <c r="B27" s="65"/>
      <c r="C27" s="99"/>
      <c r="D27" s="100"/>
      <c r="E27" s="101"/>
      <c r="F27" s="102"/>
      <c r="G27" s="102"/>
      <c r="H27" s="103"/>
      <c r="I27" s="104"/>
      <c r="J27" s="10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75" customHeight="1">
      <c r="A28" s="1"/>
      <c r="B28" s="72">
        <v>3.0</v>
      </c>
      <c r="C28" s="106" t="s">
        <v>39</v>
      </c>
      <c r="D28" s="107"/>
      <c r="E28" s="108"/>
      <c r="F28" s="76"/>
      <c r="G28" s="76"/>
      <c r="H28" s="21"/>
      <c r="I28" s="109" t="str">
        <f>H29+H38+H46+#REF!+#REF!</f>
        <v>#REF!</v>
      </c>
      <c r="J28" s="78" t="str">
        <f>I28/J2</f>
        <v>#REF!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1"/>
      <c r="B29" s="79">
        <v>3.1</v>
      </c>
      <c r="C29" s="110" t="s">
        <v>40</v>
      </c>
      <c r="D29" s="3"/>
      <c r="E29" s="81"/>
      <c r="F29" s="70"/>
      <c r="G29" s="70"/>
      <c r="H29" s="82">
        <f>SUM(G30:G36)</f>
        <v>0</v>
      </c>
      <c r="I29" s="71"/>
      <c r="J29" s="111">
        <f>H29/J2</f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1"/>
      <c r="B30" s="84" t="s">
        <v>41</v>
      </c>
      <c r="C30" s="112" t="s">
        <v>42</v>
      </c>
      <c r="D30" s="44" t="s">
        <v>18</v>
      </c>
      <c r="E30" s="86">
        <v>0.0</v>
      </c>
      <c r="F30" s="87">
        <v>0.0</v>
      </c>
      <c r="G30" s="87">
        <f t="shared" ref="G30:G36" si="5">E30*F30</f>
        <v>0</v>
      </c>
      <c r="H30" s="70"/>
      <c r="I30" s="71"/>
      <c r="J30" s="42">
        <f>G30/J2</f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1"/>
      <c r="B31" s="84" t="s">
        <v>43</v>
      </c>
      <c r="C31" s="113" t="s">
        <v>44</v>
      </c>
      <c r="D31" s="44" t="s">
        <v>18</v>
      </c>
      <c r="E31" s="86">
        <v>0.0</v>
      </c>
      <c r="F31" s="87">
        <v>0.0</v>
      </c>
      <c r="G31" s="45">
        <f t="shared" si="5"/>
        <v>0</v>
      </c>
      <c r="H31" s="70"/>
      <c r="I31" s="71"/>
      <c r="J31" s="42">
        <f>G31/J2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1"/>
      <c r="B32" s="84" t="s">
        <v>45</v>
      </c>
      <c r="C32" s="113" t="s">
        <v>46</v>
      </c>
      <c r="D32" s="44" t="s">
        <v>18</v>
      </c>
      <c r="E32" s="86">
        <v>0.0</v>
      </c>
      <c r="F32" s="87">
        <v>0.0</v>
      </c>
      <c r="G32" s="45">
        <f t="shared" si="5"/>
        <v>0</v>
      </c>
      <c r="H32" s="70"/>
      <c r="I32" s="71"/>
      <c r="J32" s="42">
        <f>G32/J2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1"/>
      <c r="B33" s="84" t="s">
        <v>47</v>
      </c>
      <c r="C33" s="113" t="s">
        <v>48</v>
      </c>
      <c r="D33" s="44" t="s">
        <v>18</v>
      </c>
      <c r="E33" s="86">
        <v>0.0</v>
      </c>
      <c r="F33" s="87">
        <v>0.0</v>
      </c>
      <c r="G33" s="45">
        <f t="shared" si="5"/>
        <v>0</v>
      </c>
      <c r="H33" s="70"/>
      <c r="I33" s="71"/>
      <c r="J33" s="42">
        <f>G33/J2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1"/>
      <c r="B34" s="84" t="s">
        <v>49</v>
      </c>
      <c r="C34" s="113"/>
      <c r="D34" s="44" t="s">
        <v>18</v>
      </c>
      <c r="E34" s="86">
        <v>0.0</v>
      </c>
      <c r="F34" s="87">
        <v>0.0</v>
      </c>
      <c r="G34" s="45">
        <f t="shared" si="5"/>
        <v>0</v>
      </c>
      <c r="H34" s="70"/>
      <c r="I34" s="71"/>
      <c r="J34" s="42">
        <f>G34/J2</f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1"/>
      <c r="B35" s="84" t="s">
        <v>50</v>
      </c>
      <c r="C35" s="113"/>
      <c r="D35" s="44" t="s">
        <v>18</v>
      </c>
      <c r="E35" s="86">
        <v>0.0</v>
      </c>
      <c r="F35" s="87">
        <v>0.0</v>
      </c>
      <c r="G35" s="87">
        <f t="shared" si="5"/>
        <v>0</v>
      </c>
      <c r="H35" s="70"/>
      <c r="I35" s="71"/>
      <c r="J35" s="42">
        <f>G35/J2</f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1"/>
      <c r="B36" s="84" t="s">
        <v>51</v>
      </c>
      <c r="C36" s="90"/>
      <c r="D36" s="44" t="s">
        <v>18</v>
      </c>
      <c r="E36" s="86">
        <v>0.0</v>
      </c>
      <c r="F36" s="87">
        <v>0.0</v>
      </c>
      <c r="G36" s="45">
        <f t="shared" si="5"/>
        <v>0</v>
      </c>
      <c r="H36" s="70"/>
      <c r="I36" s="71"/>
      <c r="J36" s="42">
        <f>G36/J2</f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"/>
      <c r="B37" s="84"/>
      <c r="C37" s="93"/>
      <c r="D37" s="74"/>
      <c r="E37" s="74"/>
      <c r="F37" s="74"/>
      <c r="G37" s="94"/>
      <c r="H37" s="70"/>
      <c r="I37" s="71"/>
      <c r="J37" s="54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1"/>
      <c r="B38" s="114">
        <v>3.2</v>
      </c>
      <c r="C38" s="110" t="s">
        <v>52</v>
      </c>
      <c r="D38" s="3"/>
      <c r="E38" s="81"/>
      <c r="F38" s="70"/>
      <c r="G38" s="70"/>
      <c r="H38" s="115">
        <f>SUM(G39:G44)</f>
        <v>0</v>
      </c>
      <c r="I38" s="71"/>
      <c r="J38" s="111">
        <f>H38/J2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1"/>
      <c r="B39" s="84" t="s">
        <v>53</v>
      </c>
      <c r="C39" s="112" t="s">
        <v>54</v>
      </c>
      <c r="D39" s="44" t="s">
        <v>18</v>
      </c>
      <c r="E39" s="86">
        <v>0.0</v>
      </c>
      <c r="F39" s="87">
        <v>0.0</v>
      </c>
      <c r="G39" s="45">
        <f t="shared" ref="G39:G44" si="6">E39*F39</f>
        <v>0</v>
      </c>
      <c r="H39" s="70"/>
      <c r="I39" s="71"/>
      <c r="J39" s="42">
        <f>G39/J2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1"/>
      <c r="B40" s="84" t="s">
        <v>55</v>
      </c>
      <c r="C40" s="112" t="s">
        <v>56</v>
      </c>
      <c r="D40" s="44" t="s">
        <v>18</v>
      </c>
      <c r="E40" s="86">
        <v>0.0</v>
      </c>
      <c r="F40" s="87">
        <v>0.0</v>
      </c>
      <c r="G40" s="87">
        <f t="shared" si="6"/>
        <v>0</v>
      </c>
      <c r="H40" s="70"/>
      <c r="I40" s="71"/>
      <c r="J40" s="42">
        <f>G40/J2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1"/>
      <c r="B41" s="84" t="s">
        <v>57</v>
      </c>
      <c r="C41" s="112" t="s">
        <v>58</v>
      </c>
      <c r="D41" s="44" t="s">
        <v>18</v>
      </c>
      <c r="E41" s="86">
        <v>0.0</v>
      </c>
      <c r="F41" s="87">
        <v>0.0</v>
      </c>
      <c r="G41" s="45">
        <f t="shared" si="6"/>
        <v>0</v>
      </c>
      <c r="H41" s="70"/>
      <c r="I41" s="71"/>
      <c r="J41" s="42">
        <f>G41/J2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1"/>
      <c r="B42" s="84" t="s">
        <v>59</v>
      </c>
      <c r="C42" s="112" t="s">
        <v>60</v>
      </c>
      <c r="D42" s="44" t="s">
        <v>18</v>
      </c>
      <c r="E42" s="86">
        <v>0.0</v>
      </c>
      <c r="F42" s="87">
        <v>0.0</v>
      </c>
      <c r="G42" s="45">
        <f t="shared" si="6"/>
        <v>0</v>
      </c>
      <c r="H42" s="70"/>
      <c r="I42" s="71"/>
      <c r="J42" s="42">
        <f>G42/J2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5.75" customHeight="1">
      <c r="A43" s="1"/>
      <c r="B43" s="84" t="s">
        <v>61</v>
      </c>
      <c r="C43" s="116"/>
      <c r="D43" s="44" t="s">
        <v>18</v>
      </c>
      <c r="E43" s="86">
        <v>0.0</v>
      </c>
      <c r="F43" s="87">
        <v>0.0</v>
      </c>
      <c r="G43" s="45">
        <f t="shared" si="6"/>
        <v>0</v>
      </c>
      <c r="H43" s="70"/>
      <c r="I43" s="71"/>
      <c r="J43" s="42">
        <f>G43/J2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5.75" customHeight="1">
      <c r="A44" s="1"/>
      <c r="B44" s="84" t="s">
        <v>62</v>
      </c>
      <c r="C44" s="116"/>
      <c r="D44" s="44" t="s">
        <v>18</v>
      </c>
      <c r="E44" s="86">
        <v>0.0</v>
      </c>
      <c r="F44" s="87">
        <v>0.0</v>
      </c>
      <c r="G44" s="45">
        <f t="shared" si="6"/>
        <v>0</v>
      </c>
      <c r="H44" s="70"/>
      <c r="I44" s="71"/>
      <c r="J44" s="42">
        <f>G44/J2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0" customHeight="1">
      <c r="A45" s="1"/>
      <c r="B45" s="84"/>
      <c r="C45" s="93"/>
      <c r="D45" s="74"/>
      <c r="E45" s="74"/>
      <c r="F45" s="74"/>
      <c r="G45" s="94"/>
      <c r="H45" s="70"/>
      <c r="I45" s="71"/>
      <c r="J45" s="54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14">
        <v>3.3</v>
      </c>
      <c r="C46" s="110" t="s">
        <v>63</v>
      </c>
      <c r="D46" s="3"/>
      <c r="E46" s="81"/>
      <c r="F46" s="70"/>
      <c r="G46" s="70"/>
      <c r="H46" s="97">
        <f>SUM(G47:G49)</f>
        <v>0</v>
      </c>
      <c r="I46" s="71"/>
      <c r="J46" s="42">
        <f>H46/J2</f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84" t="s">
        <v>64</v>
      </c>
      <c r="C47" s="112"/>
      <c r="D47" s="44" t="s">
        <v>18</v>
      </c>
      <c r="E47" s="86">
        <v>0.0</v>
      </c>
      <c r="F47" s="87">
        <v>0.0</v>
      </c>
      <c r="G47" s="87">
        <f t="shared" ref="G47:G49" si="7">E47*F47</f>
        <v>0</v>
      </c>
      <c r="H47" s="70"/>
      <c r="I47" s="71"/>
      <c r="J47" s="42">
        <f>G47/J2</f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84" t="s">
        <v>65</v>
      </c>
      <c r="C48" s="112"/>
      <c r="D48" s="44" t="s">
        <v>18</v>
      </c>
      <c r="E48" s="86">
        <v>0.0</v>
      </c>
      <c r="F48" s="87">
        <v>0.0</v>
      </c>
      <c r="G48" s="87">
        <f t="shared" si="7"/>
        <v>0</v>
      </c>
      <c r="H48" s="70"/>
      <c r="I48" s="71"/>
      <c r="J48" s="42">
        <f>G48/J2</f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84" t="s">
        <v>66</v>
      </c>
      <c r="C49" s="117"/>
      <c r="D49" s="44" t="s">
        <v>18</v>
      </c>
      <c r="E49" s="86">
        <v>0.0</v>
      </c>
      <c r="F49" s="87">
        <v>0.0</v>
      </c>
      <c r="G49" s="45">
        <f t="shared" si="7"/>
        <v>0</v>
      </c>
      <c r="H49" s="70"/>
      <c r="I49" s="71"/>
      <c r="J49" s="42">
        <f>G49/J2</f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0" customHeight="1">
      <c r="A50" s="1"/>
      <c r="B50" s="84"/>
      <c r="C50" s="93"/>
      <c r="D50" s="74"/>
      <c r="E50" s="74"/>
      <c r="F50" s="74"/>
      <c r="G50" s="94"/>
      <c r="H50" s="70"/>
      <c r="I50" s="71"/>
      <c r="J50" s="54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8"/>
      <c r="B51" s="72">
        <v>4.0</v>
      </c>
      <c r="C51" s="106" t="s">
        <v>67</v>
      </c>
      <c r="D51" s="107"/>
      <c r="E51" s="108"/>
      <c r="F51" s="76"/>
      <c r="G51" s="76"/>
      <c r="H51" s="76"/>
      <c r="I51" s="118" t="str">
        <f>I4+I16+I28</f>
        <v>#REF!</v>
      </c>
      <c r="J51" s="78" t="str">
        <f>I51/J2</f>
        <v>#REF!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1"/>
      <c r="B52" s="65"/>
      <c r="C52" s="119"/>
      <c r="D52" s="100"/>
      <c r="E52" s="120"/>
      <c r="F52" s="121"/>
      <c r="G52" s="121"/>
      <c r="H52" s="122"/>
      <c r="I52" s="41"/>
      <c r="J52" s="12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65"/>
      <c r="C53" s="124"/>
      <c r="D53" s="3"/>
      <c r="E53" s="125"/>
      <c r="F53" s="122"/>
      <c r="G53" s="122"/>
      <c r="H53" s="122"/>
      <c r="I53" s="41"/>
      <c r="J53" s="12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33.75" customHeight="1">
      <c r="A54" s="1"/>
      <c r="B54" s="65"/>
      <c r="C54" s="126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65"/>
      <c r="C55" s="119"/>
      <c r="D55" s="100"/>
      <c r="E55" s="120"/>
      <c r="F55" s="121"/>
      <c r="G55" s="121"/>
      <c r="H55" s="122"/>
      <c r="I55" s="41"/>
      <c r="J55" s="12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65"/>
      <c r="C56" s="119"/>
      <c r="D56" s="100"/>
      <c r="E56" s="120"/>
      <c r="F56" s="121"/>
      <c r="G56" s="121"/>
      <c r="H56" s="122"/>
      <c r="I56" s="41"/>
      <c r="J56" s="12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65"/>
      <c r="C57" s="119"/>
      <c r="D57" s="100"/>
      <c r="E57" s="120"/>
      <c r="F57" s="121"/>
      <c r="G57" s="121"/>
      <c r="H57" s="122"/>
      <c r="I57" s="41"/>
      <c r="J57" s="12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65"/>
      <c r="C58" s="119"/>
      <c r="D58" s="100"/>
      <c r="E58" s="120"/>
      <c r="F58" s="121"/>
      <c r="G58" s="121"/>
      <c r="H58" s="122"/>
      <c r="I58" s="41"/>
      <c r="J58" s="12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65"/>
      <c r="C59" s="119"/>
      <c r="D59" s="100"/>
      <c r="E59" s="120"/>
      <c r="F59" s="121"/>
      <c r="G59" s="121"/>
      <c r="H59" s="122"/>
      <c r="I59" s="41"/>
      <c r="J59" s="12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65"/>
      <c r="C60" s="119"/>
      <c r="D60" s="100"/>
      <c r="E60" s="120"/>
      <c r="F60" s="121"/>
      <c r="G60" s="121"/>
      <c r="H60" s="122"/>
      <c r="I60" s="41"/>
      <c r="J60" s="12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65"/>
      <c r="C61" s="119"/>
      <c r="D61" s="100"/>
      <c r="E61" s="120"/>
      <c r="F61" s="121"/>
      <c r="G61" s="121"/>
      <c r="H61" s="122"/>
      <c r="I61" s="41"/>
      <c r="J61" s="12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65"/>
      <c r="C62" s="119"/>
      <c r="D62" s="100"/>
      <c r="E62" s="120"/>
      <c r="F62" s="121"/>
      <c r="G62" s="121"/>
      <c r="H62" s="122"/>
      <c r="I62" s="41"/>
      <c r="J62" s="12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65"/>
      <c r="C63" s="119"/>
      <c r="D63" s="100"/>
      <c r="E63" s="120"/>
      <c r="F63" s="121"/>
      <c r="G63" s="121"/>
      <c r="H63" s="122"/>
      <c r="I63" s="41"/>
      <c r="J63" s="12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65"/>
      <c r="C64" s="119"/>
      <c r="D64" s="100"/>
      <c r="E64" s="120"/>
      <c r="F64" s="121"/>
      <c r="G64" s="121"/>
      <c r="H64" s="122"/>
      <c r="I64" s="41"/>
      <c r="J64" s="12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65"/>
      <c r="C65" s="119"/>
      <c r="D65" s="100"/>
      <c r="E65" s="120"/>
      <c r="F65" s="121"/>
      <c r="G65" s="121"/>
      <c r="H65" s="122"/>
      <c r="I65" s="41"/>
      <c r="J65" s="12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65"/>
      <c r="C66" s="119"/>
      <c r="D66" s="100"/>
      <c r="E66" s="120"/>
      <c r="F66" s="121"/>
      <c r="G66" s="121"/>
      <c r="H66" s="122"/>
      <c r="I66" s="41"/>
      <c r="J66" s="12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65"/>
      <c r="C67" s="119"/>
      <c r="D67" s="100"/>
      <c r="E67" s="120"/>
      <c r="F67" s="121"/>
      <c r="G67" s="121"/>
      <c r="H67" s="122"/>
      <c r="I67" s="41"/>
      <c r="J67" s="12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65"/>
      <c r="C68" s="119"/>
      <c r="D68" s="100"/>
      <c r="E68" s="120"/>
      <c r="F68" s="121"/>
      <c r="G68" s="121"/>
      <c r="H68" s="122"/>
      <c r="I68" s="41"/>
      <c r="J68" s="12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65"/>
      <c r="C69" s="119"/>
      <c r="D69" s="100"/>
      <c r="E69" s="120"/>
      <c r="F69" s="121"/>
      <c r="G69" s="121"/>
      <c r="H69" s="122"/>
      <c r="I69" s="41"/>
      <c r="J69" s="12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65"/>
      <c r="C70" s="119"/>
      <c r="D70" s="100"/>
      <c r="E70" s="120"/>
      <c r="F70" s="121"/>
      <c r="G70" s="121"/>
      <c r="H70" s="122"/>
      <c r="I70" s="41"/>
      <c r="J70" s="12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65"/>
      <c r="C71" s="119"/>
      <c r="D71" s="100"/>
      <c r="E71" s="120"/>
      <c r="F71" s="121"/>
      <c r="G71" s="121"/>
      <c r="H71" s="122"/>
      <c r="I71" s="41"/>
      <c r="J71" s="12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65"/>
      <c r="C72" s="119"/>
      <c r="D72" s="100"/>
      <c r="E72" s="120"/>
      <c r="F72" s="121"/>
      <c r="G72" s="121"/>
      <c r="H72" s="122"/>
      <c r="I72" s="41"/>
      <c r="J72" s="12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65"/>
      <c r="C73" s="119"/>
      <c r="D73" s="100"/>
      <c r="E73" s="120"/>
      <c r="F73" s="121"/>
      <c r="G73" s="121"/>
      <c r="H73" s="122"/>
      <c r="I73" s="41"/>
      <c r="J73" s="12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65"/>
      <c r="C74" s="119"/>
      <c r="D74" s="100"/>
      <c r="E74" s="120"/>
      <c r="F74" s="121"/>
      <c r="G74" s="121"/>
      <c r="H74" s="122"/>
      <c r="I74" s="41"/>
      <c r="J74" s="12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65"/>
      <c r="C75" s="119"/>
      <c r="D75" s="100"/>
      <c r="E75" s="120"/>
      <c r="F75" s="121"/>
      <c r="G75" s="121"/>
      <c r="H75" s="122"/>
      <c r="I75" s="41"/>
      <c r="J75" s="12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65"/>
      <c r="C76" s="119"/>
      <c r="D76" s="100"/>
      <c r="E76" s="120"/>
      <c r="F76" s="121"/>
      <c r="G76" s="121"/>
      <c r="H76" s="122"/>
      <c r="I76" s="41"/>
      <c r="J76" s="12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65"/>
      <c r="C77" s="119"/>
      <c r="D77" s="100"/>
      <c r="E77" s="120"/>
      <c r="F77" s="121"/>
      <c r="G77" s="121"/>
      <c r="H77" s="122"/>
      <c r="I77" s="41"/>
      <c r="J77" s="12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65"/>
      <c r="C78" s="119"/>
      <c r="D78" s="100"/>
      <c r="E78" s="120"/>
      <c r="F78" s="121"/>
      <c r="G78" s="121"/>
      <c r="H78" s="122"/>
      <c r="I78" s="41"/>
      <c r="J78" s="12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65"/>
      <c r="C79" s="119"/>
      <c r="D79" s="100"/>
      <c r="E79" s="120"/>
      <c r="F79" s="121"/>
      <c r="G79" s="121"/>
      <c r="H79" s="122"/>
      <c r="I79" s="41"/>
      <c r="J79" s="12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65"/>
      <c r="C80" s="119"/>
      <c r="D80" s="100"/>
      <c r="E80" s="120"/>
      <c r="F80" s="121"/>
      <c r="G80" s="121"/>
      <c r="H80" s="122"/>
      <c r="I80" s="41"/>
      <c r="J80" s="12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65"/>
      <c r="C81" s="119"/>
      <c r="D81" s="100"/>
      <c r="E81" s="120"/>
      <c r="F81" s="121"/>
      <c r="G81" s="121"/>
      <c r="H81" s="122"/>
      <c r="I81" s="41"/>
      <c r="J81" s="12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65"/>
      <c r="C82" s="119"/>
      <c r="D82" s="100"/>
      <c r="E82" s="120"/>
      <c r="F82" s="121"/>
      <c r="G82" s="121"/>
      <c r="H82" s="122"/>
      <c r="I82" s="41"/>
      <c r="J82" s="12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65"/>
      <c r="C83" s="119"/>
      <c r="D83" s="100"/>
      <c r="E83" s="120"/>
      <c r="F83" s="121"/>
      <c r="G83" s="121"/>
      <c r="H83" s="122"/>
      <c r="I83" s="41"/>
      <c r="J83" s="12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65"/>
      <c r="C84" s="119"/>
      <c r="D84" s="100"/>
      <c r="E84" s="120"/>
      <c r="F84" s="121"/>
      <c r="G84" s="121"/>
      <c r="H84" s="122"/>
      <c r="I84" s="41"/>
      <c r="J84" s="12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65"/>
      <c r="C85" s="119"/>
      <c r="D85" s="100"/>
      <c r="E85" s="120"/>
      <c r="F85" s="121"/>
      <c r="G85" s="121"/>
      <c r="H85" s="122"/>
      <c r="I85" s="41"/>
      <c r="J85" s="12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65"/>
      <c r="C86" s="119"/>
      <c r="D86" s="100"/>
      <c r="E86" s="120"/>
      <c r="F86" s="121"/>
      <c r="G86" s="121"/>
      <c r="H86" s="122"/>
      <c r="I86" s="41"/>
      <c r="J86" s="12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65"/>
      <c r="C87" s="119"/>
      <c r="D87" s="100"/>
      <c r="E87" s="120"/>
      <c r="F87" s="121"/>
      <c r="G87" s="121"/>
      <c r="H87" s="122"/>
      <c r="I87" s="41"/>
      <c r="J87" s="12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65"/>
      <c r="C88" s="119"/>
      <c r="D88" s="100"/>
      <c r="E88" s="120"/>
      <c r="F88" s="121"/>
      <c r="G88" s="121"/>
      <c r="H88" s="122"/>
      <c r="I88" s="41"/>
      <c r="J88" s="12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65"/>
      <c r="C89" s="119"/>
      <c r="D89" s="100"/>
      <c r="E89" s="120"/>
      <c r="F89" s="121"/>
      <c r="G89" s="121"/>
      <c r="H89" s="122"/>
      <c r="I89" s="41"/>
      <c r="J89" s="12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65"/>
      <c r="C90" s="119"/>
      <c r="D90" s="100"/>
      <c r="E90" s="120"/>
      <c r="F90" s="121"/>
      <c r="G90" s="121"/>
      <c r="H90" s="122"/>
      <c r="I90" s="41"/>
      <c r="J90" s="12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65"/>
      <c r="C91" s="119"/>
      <c r="D91" s="100"/>
      <c r="E91" s="120"/>
      <c r="F91" s="121"/>
      <c r="G91" s="121"/>
      <c r="H91" s="122"/>
      <c r="I91" s="41"/>
      <c r="J91" s="12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65"/>
      <c r="C92" s="119"/>
      <c r="D92" s="100"/>
      <c r="E92" s="120"/>
      <c r="F92" s="121"/>
      <c r="G92" s="121"/>
      <c r="H92" s="122"/>
      <c r="I92" s="41"/>
      <c r="J92" s="12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65"/>
      <c r="C93" s="119"/>
      <c r="D93" s="100"/>
      <c r="E93" s="120"/>
      <c r="F93" s="121"/>
      <c r="G93" s="121"/>
      <c r="H93" s="122"/>
      <c r="I93" s="41"/>
      <c r="J93" s="12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65"/>
      <c r="C94" s="119"/>
      <c r="D94" s="100"/>
      <c r="E94" s="120"/>
      <c r="F94" s="121"/>
      <c r="G94" s="121"/>
      <c r="H94" s="122"/>
      <c r="I94" s="41"/>
      <c r="J94" s="12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65"/>
      <c r="C95" s="119"/>
      <c r="D95" s="100"/>
      <c r="E95" s="120"/>
      <c r="F95" s="121"/>
      <c r="G95" s="121"/>
      <c r="H95" s="122"/>
      <c r="I95" s="41"/>
      <c r="J95" s="12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65"/>
      <c r="C96" s="119"/>
      <c r="D96" s="100"/>
      <c r="E96" s="120"/>
      <c r="F96" s="121"/>
      <c r="G96" s="121"/>
      <c r="H96" s="122"/>
      <c r="I96" s="41"/>
      <c r="J96" s="12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65"/>
      <c r="C97" s="119"/>
      <c r="D97" s="100"/>
      <c r="E97" s="120"/>
      <c r="F97" s="121"/>
      <c r="G97" s="121"/>
      <c r="H97" s="122"/>
      <c r="I97" s="41"/>
      <c r="J97" s="12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65"/>
      <c r="C98" s="119"/>
      <c r="D98" s="100"/>
      <c r="E98" s="120"/>
      <c r="F98" s="121"/>
      <c r="G98" s="121"/>
      <c r="H98" s="122"/>
      <c r="I98" s="41"/>
      <c r="J98" s="12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65"/>
      <c r="C99" s="119"/>
      <c r="D99" s="100"/>
      <c r="E99" s="120"/>
      <c r="F99" s="121"/>
      <c r="G99" s="121"/>
      <c r="H99" s="122"/>
      <c r="I99" s="41"/>
      <c r="J99" s="12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65"/>
      <c r="C100" s="119"/>
      <c r="D100" s="100"/>
      <c r="E100" s="120"/>
      <c r="F100" s="121"/>
      <c r="G100" s="121"/>
      <c r="H100" s="122"/>
      <c r="I100" s="41"/>
      <c r="J100" s="12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65"/>
      <c r="C101" s="119"/>
      <c r="D101" s="100"/>
      <c r="E101" s="120"/>
      <c r="F101" s="121"/>
      <c r="G101" s="121"/>
      <c r="H101" s="122"/>
      <c r="I101" s="41"/>
      <c r="J101" s="12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65"/>
      <c r="C102" s="119"/>
      <c r="D102" s="100"/>
      <c r="E102" s="120"/>
      <c r="F102" s="121"/>
      <c r="G102" s="121"/>
      <c r="H102" s="122"/>
      <c r="I102" s="41"/>
      <c r="J102" s="12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65"/>
      <c r="C103" s="119"/>
      <c r="D103" s="100"/>
      <c r="E103" s="120"/>
      <c r="F103" s="121"/>
      <c r="G103" s="121"/>
      <c r="H103" s="122"/>
      <c r="I103" s="41"/>
      <c r="J103" s="12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65"/>
      <c r="C104" s="119"/>
      <c r="D104" s="100"/>
      <c r="E104" s="120"/>
      <c r="F104" s="121"/>
      <c r="G104" s="121"/>
      <c r="H104" s="122"/>
      <c r="I104" s="41"/>
      <c r="J104" s="12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65"/>
      <c r="C105" s="119"/>
      <c r="D105" s="100"/>
      <c r="E105" s="120"/>
      <c r="F105" s="121"/>
      <c r="G105" s="121"/>
      <c r="H105" s="122"/>
      <c r="I105" s="41"/>
      <c r="J105" s="12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65"/>
      <c r="C106" s="119"/>
      <c r="D106" s="100"/>
      <c r="E106" s="120"/>
      <c r="F106" s="121"/>
      <c r="G106" s="121"/>
      <c r="H106" s="122"/>
      <c r="I106" s="41"/>
      <c r="J106" s="12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65"/>
      <c r="C107" s="119"/>
      <c r="D107" s="100"/>
      <c r="E107" s="120"/>
      <c r="F107" s="121"/>
      <c r="G107" s="121"/>
      <c r="H107" s="122"/>
      <c r="I107" s="41"/>
      <c r="J107" s="12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65"/>
      <c r="C108" s="119"/>
      <c r="D108" s="100"/>
      <c r="E108" s="120"/>
      <c r="F108" s="121"/>
      <c r="G108" s="121"/>
      <c r="H108" s="122"/>
      <c r="I108" s="41"/>
      <c r="J108" s="12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65"/>
      <c r="C109" s="119"/>
      <c r="D109" s="100"/>
      <c r="E109" s="120"/>
      <c r="F109" s="121"/>
      <c r="G109" s="121"/>
      <c r="H109" s="122"/>
      <c r="I109" s="41"/>
      <c r="J109" s="12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65"/>
      <c r="C110" s="119"/>
      <c r="D110" s="100"/>
      <c r="E110" s="120"/>
      <c r="F110" s="121"/>
      <c r="G110" s="121"/>
      <c r="H110" s="122"/>
      <c r="I110" s="41"/>
      <c r="J110" s="12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65"/>
      <c r="C111" s="119"/>
      <c r="D111" s="100"/>
      <c r="E111" s="120"/>
      <c r="F111" s="121"/>
      <c r="G111" s="121"/>
      <c r="H111" s="122"/>
      <c r="I111" s="41"/>
      <c r="J111" s="12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65"/>
      <c r="C112" s="119"/>
      <c r="D112" s="100"/>
      <c r="E112" s="120"/>
      <c r="F112" s="121"/>
      <c r="G112" s="121"/>
      <c r="H112" s="122"/>
      <c r="I112" s="41"/>
      <c r="J112" s="12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65"/>
      <c r="C113" s="119"/>
      <c r="D113" s="100"/>
      <c r="E113" s="120"/>
      <c r="F113" s="121"/>
      <c r="G113" s="121"/>
      <c r="H113" s="122"/>
      <c r="I113" s="41"/>
      <c r="J113" s="12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65"/>
      <c r="C114" s="119"/>
      <c r="D114" s="100"/>
      <c r="E114" s="120"/>
      <c r="F114" s="121"/>
      <c r="G114" s="121"/>
      <c r="H114" s="122"/>
      <c r="I114" s="41"/>
      <c r="J114" s="12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65"/>
      <c r="C115" s="119"/>
      <c r="D115" s="100"/>
      <c r="E115" s="120"/>
      <c r="F115" s="121"/>
      <c r="G115" s="121"/>
      <c r="H115" s="122"/>
      <c r="I115" s="41"/>
      <c r="J115" s="12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65"/>
      <c r="C116" s="119"/>
      <c r="D116" s="100"/>
      <c r="E116" s="120"/>
      <c r="F116" s="121"/>
      <c r="G116" s="121"/>
      <c r="H116" s="122"/>
      <c r="I116" s="41"/>
      <c r="J116" s="12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65"/>
      <c r="C117" s="119"/>
      <c r="D117" s="100"/>
      <c r="E117" s="120"/>
      <c r="F117" s="121"/>
      <c r="G117" s="121"/>
      <c r="H117" s="122"/>
      <c r="I117" s="41"/>
      <c r="J117" s="12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65"/>
      <c r="C118" s="119"/>
      <c r="D118" s="100"/>
      <c r="E118" s="120"/>
      <c r="F118" s="121"/>
      <c r="G118" s="121"/>
      <c r="H118" s="122"/>
      <c r="I118" s="41"/>
      <c r="J118" s="12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65"/>
      <c r="C119" s="119"/>
      <c r="D119" s="100"/>
      <c r="E119" s="120"/>
      <c r="F119" s="121"/>
      <c r="G119" s="121"/>
      <c r="H119" s="122"/>
      <c r="I119" s="41"/>
      <c r="J119" s="12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65"/>
      <c r="C120" s="119"/>
      <c r="D120" s="100"/>
      <c r="E120" s="120"/>
      <c r="F120" s="121"/>
      <c r="G120" s="121"/>
      <c r="H120" s="122"/>
      <c r="I120" s="41"/>
      <c r="J120" s="12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65"/>
      <c r="C121" s="119"/>
      <c r="D121" s="100"/>
      <c r="E121" s="120"/>
      <c r="F121" s="121"/>
      <c r="G121" s="121"/>
      <c r="H121" s="122"/>
      <c r="I121" s="41"/>
      <c r="J121" s="12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65"/>
      <c r="C122" s="119"/>
      <c r="D122" s="100"/>
      <c r="E122" s="120"/>
      <c r="F122" s="121"/>
      <c r="G122" s="121"/>
      <c r="H122" s="122"/>
      <c r="I122" s="41"/>
      <c r="J122" s="12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65"/>
      <c r="C123" s="119"/>
      <c r="D123" s="100"/>
      <c r="E123" s="120"/>
      <c r="F123" s="121"/>
      <c r="G123" s="121"/>
      <c r="H123" s="122"/>
      <c r="I123" s="41"/>
      <c r="J123" s="12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65"/>
      <c r="C124" s="119"/>
      <c r="D124" s="100"/>
      <c r="E124" s="120"/>
      <c r="F124" s="121"/>
      <c r="G124" s="121"/>
      <c r="H124" s="122"/>
      <c r="I124" s="41"/>
      <c r="J124" s="12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65"/>
      <c r="C125" s="119"/>
      <c r="D125" s="100"/>
      <c r="E125" s="120"/>
      <c r="F125" s="121"/>
      <c r="G125" s="121"/>
      <c r="H125" s="122"/>
      <c r="I125" s="41"/>
      <c r="J125" s="12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65"/>
      <c r="C126" s="119"/>
      <c r="D126" s="100"/>
      <c r="E126" s="120"/>
      <c r="F126" s="121"/>
      <c r="G126" s="121"/>
      <c r="H126" s="122"/>
      <c r="I126" s="41"/>
      <c r="J126" s="12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65"/>
      <c r="C127" s="119"/>
      <c r="D127" s="100"/>
      <c r="E127" s="120"/>
      <c r="F127" s="121"/>
      <c r="G127" s="121"/>
      <c r="H127" s="122"/>
      <c r="I127" s="41"/>
      <c r="J127" s="12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65"/>
      <c r="C128" s="119"/>
      <c r="D128" s="100"/>
      <c r="E128" s="120"/>
      <c r="F128" s="121"/>
      <c r="G128" s="121"/>
      <c r="H128" s="122"/>
      <c r="I128" s="41"/>
      <c r="J128" s="12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65"/>
      <c r="C129" s="119"/>
      <c r="D129" s="100"/>
      <c r="E129" s="120"/>
      <c r="F129" s="121"/>
      <c r="G129" s="121"/>
      <c r="H129" s="122"/>
      <c r="I129" s="41"/>
      <c r="J129" s="12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65"/>
      <c r="C130" s="119"/>
      <c r="D130" s="100"/>
      <c r="E130" s="120"/>
      <c r="F130" s="121"/>
      <c r="G130" s="121"/>
      <c r="H130" s="122"/>
      <c r="I130" s="41"/>
      <c r="J130" s="12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65"/>
      <c r="C131" s="119"/>
      <c r="D131" s="100"/>
      <c r="E131" s="120"/>
      <c r="F131" s="121"/>
      <c r="G131" s="121"/>
      <c r="H131" s="122"/>
      <c r="I131" s="41"/>
      <c r="J131" s="12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65"/>
      <c r="C132" s="119"/>
      <c r="D132" s="100"/>
      <c r="E132" s="120"/>
      <c r="F132" s="121"/>
      <c r="G132" s="121"/>
      <c r="H132" s="122"/>
      <c r="I132" s="41"/>
      <c r="J132" s="12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65"/>
      <c r="C133" s="119"/>
      <c r="D133" s="100"/>
      <c r="E133" s="120"/>
      <c r="F133" s="121"/>
      <c r="G133" s="121"/>
      <c r="H133" s="122"/>
      <c r="I133" s="41"/>
      <c r="J133" s="12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65"/>
      <c r="C134" s="119"/>
      <c r="D134" s="100"/>
      <c r="E134" s="120"/>
      <c r="F134" s="121"/>
      <c r="G134" s="121"/>
      <c r="H134" s="122"/>
      <c r="I134" s="41"/>
      <c r="J134" s="12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65"/>
      <c r="C135" s="119"/>
      <c r="D135" s="100"/>
      <c r="E135" s="120"/>
      <c r="F135" s="121"/>
      <c r="G135" s="121"/>
      <c r="H135" s="122"/>
      <c r="I135" s="41"/>
      <c r="J135" s="12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65"/>
      <c r="C136" s="119"/>
      <c r="D136" s="100"/>
      <c r="E136" s="120"/>
      <c r="F136" s="121"/>
      <c r="G136" s="121"/>
      <c r="H136" s="122"/>
      <c r="I136" s="41"/>
      <c r="J136" s="12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65"/>
      <c r="C137" s="119"/>
      <c r="D137" s="100"/>
      <c r="E137" s="120"/>
      <c r="F137" s="121"/>
      <c r="G137" s="121"/>
      <c r="H137" s="122"/>
      <c r="I137" s="41"/>
      <c r="J137" s="12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65"/>
      <c r="C138" s="119"/>
      <c r="D138" s="100"/>
      <c r="E138" s="120"/>
      <c r="F138" s="121"/>
      <c r="G138" s="121"/>
      <c r="H138" s="122"/>
      <c r="I138" s="41"/>
      <c r="J138" s="12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65"/>
      <c r="C139" s="119"/>
      <c r="D139" s="100"/>
      <c r="E139" s="120"/>
      <c r="F139" s="121"/>
      <c r="G139" s="121"/>
      <c r="H139" s="122"/>
      <c r="I139" s="41"/>
      <c r="J139" s="12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65"/>
      <c r="C140" s="119"/>
      <c r="D140" s="100"/>
      <c r="E140" s="120"/>
      <c r="F140" s="121"/>
      <c r="G140" s="121"/>
      <c r="H140" s="122"/>
      <c r="I140" s="41"/>
      <c r="J140" s="12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65"/>
      <c r="C141" s="119"/>
      <c r="D141" s="100"/>
      <c r="E141" s="120"/>
      <c r="F141" s="121"/>
      <c r="G141" s="121"/>
      <c r="H141" s="122"/>
      <c r="I141" s="41"/>
      <c r="J141" s="12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65"/>
      <c r="C142" s="119"/>
      <c r="D142" s="100"/>
      <c r="E142" s="120"/>
      <c r="F142" s="121"/>
      <c r="G142" s="121"/>
      <c r="H142" s="122"/>
      <c r="I142" s="41"/>
      <c r="J142" s="12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65"/>
      <c r="C143" s="119"/>
      <c r="D143" s="100"/>
      <c r="E143" s="120"/>
      <c r="F143" s="121"/>
      <c r="G143" s="121"/>
      <c r="H143" s="122"/>
      <c r="I143" s="41"/>
      <c r="J143" s="12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65"/>
      <c r="C144" s="119"/>
      <c r="D144" s="100"/>
      <c r="E144" s="120"/>
      <c r="F144" s="121"/>
      <c r="G144" s="121"/>
      <c r="H144" s="122"/>
      <c r="I144" s="41"/>
      <c r="J144" s="12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65"/>
      <c r="C145" s="119"/>
      <c r="D145" s="100"/>
      <c r="E145" s="120"/>
      <c r="F145" s="121"/>
      <c r="G145" s="121"/>
      <c r="H145" s="122"/>
      <c r="I145" s="41"/>
      <c r="J145" s="123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65"/>
      <c r="C146" s="119"/>
      <c r="D146" s="100"/>
      <c r="E146" s="120"/>
      <c r="F146" s="121"/>
      <c r="G146" s="121"/>
      <c r="H146" s="122"/>
      <c r="I146" s="41"/>
      <c r="J146" s="12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65"/>
      <c r="C147" s="119"/>
      <c r="D147" s="100"/>
      <c r="E147" s="120"/>
      <c r="F147" s="121"/>
      <c r="G147" s="121"/>
      <c r="H147" s="122"/>
      <c r="I147" s="41"/>
      <c r="J147" s="123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65"/>
      <c r="C148" s="119"/>
      <c r="D148" s="100"/>
      <c r="E148" s="120"/>
      <c r="F148" s="121"/>
      <c r="G148" s="121"/>
      <c r="H148" s="122"/>
      <c r="I148" s="41"/>
      <c r="J148" s="12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65"/>
      <c r="C149" s="119"/>
      <c r="D149" s="100"/>
      <c r="E149" s="120"/>
      <c r="F149" s="121"/>
      <c r="G149" s="121"/>
      <c r="H149" s="122"/>
      <c r="I149" s="41"/>
      <c r="J149" s="12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65"/>
      <c r="C150" s="119"/>
      <c r="D150" s="100"/>
      <c r="E150" s="120"/>
      <c r="F150" s="121"/>
      <c r="G150" s="121"/>
      <c r="H150" s="122"/>
      <c r="I150" s="41"/>
      <c r="J150" s="12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65"/>
      <c r="C151" s="119"/>
      <c r="D151" s="100"/>
      <c r="E151" s="120"/>
      <c r="F151" s="121"/>
      <c r="G151" s="121"/>
      <c r="H151" s="122"/>
      <c r="I151" s="41"/>
      <c r="J151" s="12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65"/>
      <c r="C152" s="119"/>
      <c r="D152" s="100"/>
      <c r="E152" s="120"/>
      <c r="F152" s="121"/>
      <c r="G152" s="121"/>
      <c r="H152" s="122"/>
      <c r="I152" s="41"/>
      <c r="J152" s="12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65"/>
      <c r="C153" s="119"/>
      <c r="D153" s="100"/>
      <c r="E153" s="120"/>
      <c r="F153" s="121"/>
      <c r="G153" s="121"/>
      <c r="H153" s="122"/>
      <c r="I153" s="41"/>
      <c r="J153" s="12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65"/>
      <c r="C154" s="119"/>
      <c r="D154" s="100"/>
      <c r="E154" s="120"/>
      <c r="F154" s="121"/>
      <c r="G154" s="121"/>
      <c r="H154" s="122"/>
      <c r="I154" s="41"/>
      <c r="J154" s="12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65"/>
      <c r="C155" s="119"/>
      <c r="D155" s="100"/>
      <c r="E155" s="120"/>
      <c r="F155" s="121"/>
      <c r="G155" s="121"/>
      <c r="H155" s="122"/>
      <c r="I155" s="41"/>
      <c r="J155" s="12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65"/>
      <c r="C156" s="119"/>
      <c r="D156" s="100"/>
      <c r="E156" s="120"/>
      <c r="F156" s="121"/>
      <c r="G156" s="121"/>
      <c r="H156" s="122"/>
      <c r="I156" s="41"/>
      <c r="J156" s="12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65"/>
      <c r="C157" s="119"/>
      <c r="D157" s="100"/>
      <c r="E157" s="120"/>
      <c r="F157" s="121"/>
      <c r="G157" s="121"/>
      <c r="H157" s="122"/>
      <c r="I157" s="41"/>
      <c r="J157" s="12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65"/>
      <c r="C158" s="119"/>
      <c r="D158" s="100"/>
      <c r="E158" s="120"/>
      <c r="F158" s="121"/>
      <c r="G158" s="121"/>
      <c r="H158" s="122"/>
      <c r="I158" s="41"/>
      <c r="J158" s="12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65"/>
      <c r="C159" s="119"/>
      <c r="D159" s="100"/>
      <c r="E159" s="120"/>
      <c r="F159" s="121"/>
      <c r="G159" s="121"/>
      <c r="H159" s="122"/>
      <c r="I159" s="41"/>
      <c r="J159" s="12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65"/>
      <c r="C160" s="119"/>
      <c r="D160" s="100"/>
      <c r="E160" s="120"/>
      <c r="F160" s="121"/>
      <c r="G160" s="121"/>
      <c r="H160" s="122"/>
      <c r="I160" s="41"/>
      <c r="J160" s="12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65"/>
      <c r="C161" s="119"/>
      <c r="D161" s="100"/>
      <c r="E161" s="120"/>
      <c r="F161" s="121"/>
      <c r="G161" s="121"/>
      <c r="H161" s="122"/>
      <c r="I161" s="41"/>
      <c r="J161" s="12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65"/>
      <c r="C162" s="119"/>
      <c r="D162" s="100"/>
      <c r="E162" s="120"/>
      <c r="F162" s="121"/>
      <c r="G162" s="121"/>
      <c r="H162" s="122"/>
      <c r="I162" s="41"/>
      <c r="J162" s="12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65"/>
      <c r="C163" s="119"/>
      <c r="D163" s="100"/>
      <c r="E163" s="120"/>
      <c r="F163" s="121"/>
      <c r="G163" s="121"/>
      <c r="H163" s="122"/>
      <c r="I163" s="41"/>
      <c r="J163" s="12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65"/>
      <c r="C164" s="119"/>
      <c r="D164" s="100"/>
      <c r="E164" s="120"/>
      <c r="F164" s="121"/>
      <c r="G164" s="121"/>
      <c r="H164" s="122"/>
      <c r="I164" s="41"/>
      <c r="J164" s="12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65"/>
      <c r="C165" s="119"/>
      <c r="D165" s="100"/>
      <c r="E165" s="120"/>
      <c r="F165" s="121"/>
      <c r="G165" s="121"/>
      <c r="H165" s="122"/>
      <c r="I165" s="41"/>
      <c r="J165" s="12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65"/>
      <c r="C166" s="119"/>
      <c r="D166" s="100"/>
      <c r="E166" s="120"/>
      <c r="F166" s="121"/>
      <c r="G166" s="121"/>
      <c r="H166" s="122"/>
      <c r="I166" s="41"/>
      <c r="J166" s="12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65"/>
      <c r="C167" s="119"/>
      <c r="D167" s="100"/>
      <c r="E167" s="120"/>
      <c r="F167" s="121"/>
      <c r="G167" s="121"/>
      <c r="H167" s="122"/>
      <c r="I167" s="41"/>
      <c r="J167" s="12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65"/>
      <c r="C168" s="119"/>
      <c r="D168" s="100"/>
      <c r="E168" s="120"/>
      <c r="F168" s="121"/>
      <c r="G168" s="121"/>
      <c r="H168" s="122"/>
      <c r="I168" s="41"/>
      <c r="J168" s="12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65"/>
      <c r="C169" s="119"/>
      <c r="D169" s="100"/>
      <c r="E169" s="120"/>
      <c r="F169" s="121"/>
      <c r="G169" s="121"/>
      <c r="H169" s="122"/>
      <c r="I169" s="41"/>
      <c r="J169" s="12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65"/>
      <c r="C170" s="119"/>
      <c r="D170" s="100"/>
      <c r="E170" s="120"/>
      <c r="F170" s="121"/>
      <c r="G170" s="121"/>
      <c r="H170" s="122"/>
      <c r="I170" s="41"/>
      <c r="J170" s="12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65"/>
      <c r="C171" s="119"/>
      <c r="D171" s="100"/>
      <c r="E171" s="120"/>
      <c r="F171" s="121"/>
      <c r="G171" s="121"/>
      <c r="H171" s="122"/>
      <c r="I171" s="41"/>
      <c r="J171" s="12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65"/>
      <c r="C172" s="119"/>
      <c r="D172" s="100"/>
      <c r="E172" s="120"/>
      <c r="F172" s="121"/>
      <c r="G172" s="121"/>
      <c r="H172" s="122"/>
      <c r="I172" s="41"/>
      <c r="J172" s="12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65"/>
      <c r="C173" s="119"/>
      <c r="D173" s="100"/>
      <c r="E173" s="120"/>
      <c r="F173" s="121"/>
      <c r="G173" s="121"/>
      <c r="H173" s="122"/>
      <c r="I173" s="41"/>
      <c r="J173" s="12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65"/>
      <c r="C174" s="119"/>
      <c r="D174" s="100"/>
      <c r="E174" s="120"/>
      <c r="F174" s="121"/>
      <c r="G174" s="121"/>
      <c r="H174" s="122"/>
      <c r="I174" s="41"/>
      <c r="J174" s="12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65"/>
      <c r="C175" s="119"/>
      <c r="D175" s="100"/>
      <c r="E175" s="120"/>
      <c r="F175" s="121"/>
      <c r="G175" s="121"/>
      <c r="H175" s="122"/>
      <c r="I175" s="41"/>
      <c r="J175" s="12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65"/>
      <c r="C176" s="119"/>
      <c r="D176" s="100"/>
      <c r="E176" s="120"/>
      <c r="F176" s="121"/>
      <c r="G176" s="121"/>
      <c r="H176" s="122"/>
      <c r="I176" s="41"/>
      <c r="J176" s="12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65"/>
      <c r="C177" s="119"/>
      <c r="D177" s="100"/>
      <c r="E177" s="120"/>
      <c r="F177" s="121"/>
      <c r="G177" s="121"/>
      <c r="H177" s="122"/>
      <c r="I177" s="41"/>
      <c r="J177" s="12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65"/>
      <c r="C178" s="119"/>
      <c r="D178" s="100"/>
      <c r="E178" s="120"/>
      <c r="F178" s="121"/>
      <c r="G178" s="121"/>
      <c r="H178" s="122"/>
      <c r="I178" s="41"/>
      <c r="J178" s="12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65"/>
      <c r="C179" s="119"/>
      <c r="D179" s="100"/>
      <c r="E179" s="120"/>
      <c r="F179" s="121"/>
      <c r="G179" s="121"/>
      <c r="H179" s="122"/>
      <c r="I179" s="41"/>
      <c r="J179" s="12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65"/>
      <c r="C180" s="119"/>
      <c r="D180" s="100"/>
      <c r="E180" s="120"/>
      <c r="F180" s="121"/>
      <c r="G180" s="121"/>
      <c r="H180" s="122"/>
      <c r="I180" s="41"/>
      <c r="J180" s="12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65"/>
      <c r="C181" s="119"/>
      <c r="D181" s="100"/>
      <c r="E181" s="120"/>
      <c r="F181" s="121"/>
      <c r="G181" s="121"/>
      <c r="H181" s="122"/>
      <c r="I181" s="41"/>
      <c r="J181" s="12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65"/>
      <c r="C182" s="119"/>
      <c r="D182" s="100"/>
      <c r="E182" s="120"/>
      <c r="F182" s="121"/>
      <c r="G182" s="121"/>
      <c r="H182" s="122"/>
      <c r="I182" s="41"/>
      <c r="J182" s="12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65"/>
      <c r="C183" s="119"/>
      <c r="D183" s="100"/>
      <c r="E183" s="120"/>
      <c r="F183" s="121"/>
      <c r="G183" s="121"/>
      <c r="H183" s="122"/>
      <c r="I183" s="41"/>
      <c r="J183" s="12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65"/>
      <c r="C184" s="119"/>
      <c r="D184" s="100"/>
      <c r="E184" s="120"/>
      <c r="F184" s="121"/>
      <c r="G184" s="121"/>
      <c r="H184" s="122"/>
      <c r="I184" s="41"/>
      <c r="J184" s="12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65"/>
      <c r="C185" s="119"/>
      <c r="D185" s="100"/>
      <c r="E185" s="120"/>
      <c r="F185" s="121"/>
      <c r="G185" s="121"/>
      <c r="H185" s="122"/>
      <c r="I185" s="41"/>
      <c r="J185" s="12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65"/>
      <c r="C186" s="119"/>
      <c r="D186" s="100"/>
      <c r="E186" s="120"/>
      <c r="F186" s="121"/>
      <c r="G186" s="121"/>
      <c r="H186" s="122"/>
      <c r="I186" s="41"/>
      <c r="J186" s="12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65"/>
      <c r="C187" s="119"/>
      <c r="D187" s="100"/>
      <c r="E187" s="120"/>
      <c r="F187" s="121"/>
      <c r="G187" s="121"/>
      <c r="H187" s="122"/>
      <c r="I187" s="41"/>
      <c r="J187" s="12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65"/>
      <c r="C188" s="119"/>
      <c r="D188" s="100"/>
      <c r="E188" s="120"/>
      <c r="F188" s="121"/>
      <c r="G188" s="121"/>
      <c r="H188" s="122"/>
      <c r="I188" s="41"/>
      <c r="J188" s="12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65"/>
      <c r="C189" s="119"/>
      <c r="D189" s="100"/>
      <c r="E189" s="120"/>
      <c r="F189" s="121"/>
      <c r="G189" s="121"/>
      <c r="H189" s="122"/>
      <c r="I189" s="41"/>
      <c r="J189" s="12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65"/>
      <c r="C190" s="119"/>
      <c r="D190" s="100"/>
      <c r="E190" s="120"/>
      <c r="F190" s="121"/>
      <c r="G190" s="121"/>
      <c r="H190" s="122"/>
      <c r="I190" s="41"/>
      <c r="J190" s="12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65"/>
      <c r="C191" s="119"/>
      <c r="D191" s="100"/>
      <c r="E191" s="120"/>
      <c r="F191" s="121"/>
      <c r="G191" s="121"/>
      <c r="H191" s="122"/>
      <c r="I191" s="41"/>
      <c r="J191" s="12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65"/>
      <c r="C192" s="119"/>
      <c r="D192" s="100"/>
      <c r="E192" s="120"/>
      <c r="F192" s="121"/>
      <c r="G192" s="121"/>
      <c r="H192" s="122"/>
      <c r="I192" s="41"/>
      <c r="J192" s="12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65"/>
      <c r="C193" s="119"/>
      <c r="D193" s="100"/>
      <c r="E193" s="120"/>
      <c r="F193" s="121"/>
      <c r="G193" s="121"/>
      <c r="H193" s="122"/>
      <c r="I193" s="41"/>
      <c r="J193" s="12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65"/>
      <c r="C194" s="119"/>
      <c r="D194" s="100"/>
      <c r="E194" s="120"/>
      <c r="F194" s="121"/>
      <c r="G194" s="121"/>
      <c r="H194" s="122"/>
      <c r="I194" s="41"/>
      <c r="J194" s="12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65"/>
      <c r="C195" s="119"/>
      <c r="D195" s="100"/>
      <c r="E195" s="120"/>
      <c r="F195" s="121"/>
      <c r="G195" s="121"/>
      <c r="H195" s="122"/>
      <c r="I195" s="41"/>
      <c r="J195" s="12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65"/>
      <c r="C196" s="119"/>
      <c r="D196" s="100"/>
      <c r="E196" s="120"/>
      <c r="F196" s="121"/>
      <c r="G196" s="121"/>
      <c r="H196" s="122"/>
      <c r="I196" s="41"/>
      <c r="J196" s="12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65"/>
      <c r="C197" s="119"/>
      <c r="D197" s="100"/>
      <c r="E197" s="120"/>
      <c r="F197" s="121"/>
      <c r="G197" s="121"/>
      <c r="H197" s="122"/>
      <c r="I197" s="41"/>
      <c r="J197" s="12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65"/>
      <c r="C198" s="119"/>
      <c r="D198" s="100"/>
      <c r="E198" s="120"/>
      <c r="F198" s="121"/>
      <c r="G198" s="121"/>
      <c r="H198" s="122"/>
      <c r="I198" s="41"/>
      <c r="J198" s="12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65"/>
      <c r="C199" s="119"/>
      <c r="D199" s="100"/>
      <c r="E199" s="120"/>
      <c r="F199" s="121"/>
      <c r="G199" s="121"/>
      <c r="H199" s="122"/>
      <c r="I199" s="41"/>
      <c r="J199" s="12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65"/>
      <c r="C200" s="119"/>
      <c r="D200" s="100"/>
      <c r="E200" s="120"/>
      <c r="F200" s="121"/>
      <c r="G200" s="121"/>
      <c r="H200" s="122"/>
      <c r="I200" s="41"/>
      <c r="J200" s="12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65"/>
      <c r="C201" s="119"/>
      <c r="D201" s="100"/>
      <c r="E201" s="120"/>
      <c r="F201" s="121"/>
      <c r="G201" s="121"/>
      <c r="H201" s="122"/>
      <c r="I201" s="41"/>
      <c r="J201" s="12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65"/>
      <c r="C202" s="119"/>
      <c r="D202" s="100"/>
      <c r="E202" s="120"/>
      <c r="F202" s="121"/>
      <c r="G202" s="121"/>
      <c r="H202" s="122"/>
      <c r="I202" s="41"/>
      <c r="J202" s="12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65"/>
      <c r="C203" s="119"/>
      <c r="D203" s="100"/>
      <c r="E203" s="120"/>
      <c r="F203" s="121"/>
      <c r="G203" s="121"/>
      <c r="H203" s="122"/>
      <c r="I203" s="41"/>
      <c r="J203" s="12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65"/>
      <c r="C204" s="119"/>
      <c r="D204" s="100"/>
      <c r="E204" s="120"/>
      <c r="F204" s="121"/>
      <c r="G204" s="121"/>
      <c r="H204" s="122"/>
      <c r="I204" s="41"/>
      <c r="J204" s="12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65"/>
      <c r="C205" s="119"/>
      <c r="D205" s="100"/>
      <c r="E205" s="120"/>
      <c r="F205" s="121"/>
      <c r="G205" s="121"/>
      <c r="H205" s="122"/>
      <c r="I205" s="41"/>
      <c r="J205" s="12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65"/>
      <c r="C206" s="119"/>
      <c r="D206" s="100"/>
      <c r="E206" s="120"/>
      <c r="F206" s="121"/>
      <c r="G206" s="121"/>
      <c r="H206" s="122"/>
      <c r="I206" s="41"/>
      <c r="J206" s="12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65"/>
      <c r="C207" s="119"/>
      <c r="D207" s="100"/>
      <c r="E207" s="120"/>
      <c r="F207" s="121"/>
      <c r="G207" s="121"/>
      <c r="H207" s="122"/>
      <c r="I207" s="41"/>
      <c r="J207" s="12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65"/>
      <c r="C208" s="119"/>
      <c r="D208" s="100"/>
      <c r="E208" s="120"/>
      <c r="F208" s="121"/>
      <c r="G208" s="121"/>
      <c r="H208" s="122"/>
      <c r="I208" s="41"/>
      <c r="J208" s="12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65"/>
      <c r="C209" s="119"/>
      <c r="D209" s="100"/>
      <c r="E209" s="120"/>
      <c r="F209" s="121"/>
      <c r="G209" s="121"/>
      <c r="H209" s="122"/>
      <c r="I209" s="41"/>
      <c r="J209" s="12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65"/>
      <c r="C210" s="119"/>
      <c r="D210" s="100"/>
      <c r="E210" s="120"/>
      <c r="F210" s="121"/>
      <c r="G210" s="121"/>
      <c r="H210" s="122"/>
      <c r="I210" s="41"/>
      <c r="J210" s="12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65"/>
      <c r="C211" s="119"/>
      <c r="D211" s="100"/>
      <c r="E211" s="120"/>
      <c r="F211" s="121"/>
      <c r="G211" s="121"/>
      <c r="H211" s="122"/>
      <c r="I211" s="41"/>
      <c r="J211" s="12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65"/>
      <c r="C212" s="119"/>
      <c r="D212" s="100"/>
      <c r="E212" s="120"/>
      <c r="F212" s="121"/>
      <c r="G212" s="121"/>
      <c r="H212" s="122"/>
      <c r="I212" s="41"/>
      <c r="J212" s="12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65"/>
      <c r="C213" s="119"/>
      <c r="D213" s="100"/>
      <c r="E213" s="120"/>
      <c r="F213" s="121"/>
      <c r="G213" s="121"/>
      <c r="H213" s="122"/>
      <c r="I213" s="41"/>
      <c r="J213" s="12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65"/>
      <c r="C214" s="119"/>
      <c r="D214" s="100"/>
      <c r="E214" s="120"/>
      <c r="F214" s="121"/>
      <c r="G214" s="121"/>
      <c r="H214" s="122"/>
      <c r="I214" s="41"/>
      <c r="J214" s="12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65"/>
      <c r="C215" s="119"/>
      <c r="D215" s="100"/>
      <c r="E215" s="120"/>
      <c r="F215" s="121"/>
      <c r="G215" s="121"/>
      <c r="H215" s="122"/>
      <c r="I215" s="41"/>
      <c r="J215" s="12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65"/>
      <c r="C216" s="119"/>
      <c r="D216" s="100"/>
      <c r="E216" s="120"/>
      <c r="F216" s="121"/>
      <c r="G216" s="121"/>
      <c r="H216" s="122"/>
      <c r="I216" s="41"/>
      <c r="J216" s="12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65"/>
      <c r="C217" s="119"/>
      <c r="D217" s="100"/>
      <c r="E217" s="120"/>
      <c r="F217" s="121"/>
      <c r="G217" s="121"/>
      <c r="H217" s="122"/>
      <c r="I217" s="41"/>
      <c r="J217" s="12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65"/>
      <c r="C218" s="119"/>
      <c r="D218" s="100"/>
      <c r="E218" s="120"/>
      <c r="F218" s="121"/>
      <c r="G218" s="121"/>
      <c r="H218" s="122"/>
      <c r="I218" s="41"/>
      <c r="J218" s="12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65"/>
      <c r="C219" s="119"/>
      <c r="D219" s="100"/>
      <c r="E219" s="120"/>
      <c r="F219" s="121"/>
      <c r="G219" s="121"/>
      <c r="H219" s="122"/>
      <c r="I219" s="41"/>
      <c r="J219" s="12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65"/>
      <c r="C220" s="119"/>
      <c r="D220" s="100"/>
      <c r="E220" s="120"/>
      <c r="F220" s="121"/>
      <c r="G220" s="121"/>
      <c r="H220" s="122"/>
      <c r="I220" s="41"/>
      <c r="J220" s="12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65"/>
      <c r="C221" s="119"/>
      <c r="D221" s="100"/>
      <c r="E221" s="120"/>
      <c r="F221" s="121"/>
      <c r="G221" s="121"/>
      <c r="H221" s="122"/>
      <c r="I221" s="41"/>
      <c r="J221" s="12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65"/>
      <c r="C222" s="119"/>
      <c r="D222" s="100"/>
      <c r="E222" s="120"/>
      <c r="F222" s="121"/>
      <c r="G222" s="121"/>
      <c r="H222" s="122"/>
      <c r="I222" s="41"/>
      <c r="J222" s="12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65"/>
      <c r="C223" s="119"/>
      <c r="D223" s="100"/>
      <c r="E223" s="120"/>
      <c r="F223" s="121"/>
      <c r="G223" s="121"/>
      <c r="H223" s="122"/>
      <c r="I223" s="41"/>
      <c r="J223" s="12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65"/>
      <c r="C224" s="119"/>
      <c r="D224" s="100"/>
      <c r="E224" s="120"/>
      <c r="F224" s="121"/>
      <c r="G224" s="121"/>
      <c r="H224" s="122"/>
      <c r="I224" s="41"/>
      <c r="J224" s="12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65"/>
      <c r="C225" s="119"/>
      <c r="D225" s="100"/>
      <c r="E225" s="120"/>
      <c r="F225" s="121"/>
      <c r="G225" s="121"/>
      <c r="H225" s="122"/>
      <c r="I225" s="41"/>
      <c r="J225" s="12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65"/>
      <c r="C226" s="119"/>
      <c r="D226" s="100"/>
      <c r="E226" s="120"/>
      <c r="F226" s="121"/>
      <c r="G226" s="121"/>
      <c r="H226" s="122"/>
      <c r="I226" s="41"/>
      <c r="J226" s="12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65"/>
      <c r="C227" s="119"/>
      <c r="D227" s="100"/>
      <c r="E227" s="120"/>
      <c r="F227" s="121"/>
      <c r="G227" s="121"/>
      <c r="H227" s="122"/>
      <c r="I227" s="41"/>
      <c r="J227" s="12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65"/>
      <c r="C228" s="119"/>
      <c r="D228" s="100"/>
      <c r="E228" s="120"/>
      <c r="F228" s="121"/>
      <c r="G228" s="121"/>
      <c r="H228" s="122"/>
      <c r="I228" s="41"/>
      <c r="J228" s="12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65"/>
      <c r="C229" s="119"/>
      <c r="D229" s="100"/>
      <c r="E229" s="120"/>
      <c r="F229" s="121"/>
      <c r="G229" s="121"/>
      <c r="H229" s="122"/>
      <c r="I229" s="41"/>
      <c r="J229" s="12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65"/>
      <c r="C230" s="119"/>
      <c r="D230" s="100"/>
      <c r="E230" s="120"/>
      <c r="F230" s="121"/>
      <c r="G230" s="121"/>
      <c r="H230" s="122"/>
      <c r="I230" s="41"/>
      <c r="J230" s="12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65"/>
      <c r="C231" s="119"/>
      <c r="D231" s="100"/>
      <c r="E231" s="120"/>
      <c r="F231" s="121"/>
      <c r="G231" s="121"/>
      <c r="H231" s="122"/>
      <c r="I231" s="41"/>
      <c r="J231" s="12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65"/>
      <c r="C232" s="119"/>
      <c r="D232" s="100"/>
      <c r="E232" s="120"/>
      <c r="F232" s="121"/>
      <c r="G232" s="121"/>
      <c r="H232" s="122"/>
      <c r="I232" s="41"/>
      <c r="J232" s="12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65"/>
      <c r="C233" s="119"/>
      <c r="D233" s="100"/>
      <c r="E233" s="120"/>
      <c r="F233" s="121"/>
      <c r="G233" s="121"/>
      <c r="H233" s="122"/>
      <c r="I233" s="41"/>
      <c r="J233" s="12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65"/>
      <c r="C234" s="119"/>
      <c r="D234" s="100"/>
      <c r="E234" s="120"/>
      <c r="F234" s="121"/>
      <c r="G234" s="121"/>
      <c r="H234" s="122"/>
      <c r="I234" s="41"/>
      <c r="J234" s="12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65"/>
      <c r="C235" s="119"/>
      <c r="D235" s="100"/>
      <c r="E235" s="120"/>
      <c r="F235" s="121"/>
      <c r="G235" s="121"/>
      <c r="H235" s="122"/>
      <c r="I235" s="41"/>
      <c r="J235" s="12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65"/>
      <c r="C236" s="119"/>
      <c r="D236" s="100"/>
      <c r="E236" s="120"/>
      <c r="F236" s="121"/>
      <c r="G236" s="121"/>
      <c r="H236" s="122"/>
      <c r="I236" s="41"/>
      <c r="J236" s="12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65"/>
      <c r="C237" s="119"/>
      <c r="D237" s="100"/>
      <c r="E237" s="120"/>
      <c r="F237" s="121"/>
      <c r="G237" s="121"/>
      <c r="H237" s="122"/>
      <c r="I237" s="41"/>
      <c r="J237" s="12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65"/>
      <c r="C238" s="119"/>
      <c r="D238" s="100"/>
      <c r="E238" s="120"/>
      <c r="F238" s="121"/>
      <c r="G238" s="121"/>
      <c r="H238" s="122"/>
      <c r="I238" s="41"/>
      <c r="J238" s="12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65"/>
      <c r="C239" s="119"/>
      <c r="D239" s="100"/>
      <c r="E239" s="120"/>
      <c r="F239" s="121"/>
      <c r="G239" s="121"/>
      <c r="H239" s="122"/>
      <c r="I239" s="41"/>
      <c r="J239" s="12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65"/>
      <c r="C240" s="119"/>
      <c r="D240" s="100"/>
      <c r="E240" s="120"/>
      <c r="F240" s="121"/>
      <c r="G240" s="121"/>
      <c r="H240" s="122"/>
      <c r="I240" s="41"/>
      <c r="J240" s="12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65"/>
      <c r="C241" s="119"/>
      <c r="D241" s="100"/>
      <c r="E241" s="120"/>
      <c r="F241" s="121"/>
      <c r="G241" s="121"/>
      <c r="H241" s="122"/>
      <c r="I241" s="41"/>
      <c r="J241" s="12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65"/>
      <c r="C242" s="119"/>
      <c r="D242" s="100"/>
      <c r="E242" s="120"/>
      <c r="F242" s="121"/>
      <c r="G242" s="121"/>
      <c r="H242" s="122"/>
      <c r="I242" s="41"/>
      <c r="J242" s="12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65"/>
      <c r="C243" s="119"/>
      <c r="D243" s="100"/>
      <c r="E243" s="120"/>
      <c r="F243" s="121"/>
      <c r="G243" s="121"/>
      <c r="H243" s="122"/>
      <c r="I243" s="41"/>
      <c r="J243" s="12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65"/>
      <c r="C244" s="119"/>
      <c r="D244" s="100"/>
      <c r="E244" s="120"/>
      <c r="F244" s="121"/>
      <c r="G244" s="121"/>
      <c r="H244" s="122"/>
      <c r="I244" s="41"/>
      <c r="J244" s="12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65"/>
      <c r="C245" s="119"/>
      <c r="D245" s="100"/>
      <c r="E245" s="120"/>
      <c r="F245" s="121"/>
      <c r="G245" s="121"/>
      <c r="H245" s="122"/>
      <c r="I245" s="41"/>
      <c r="J245" s="12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65"/>
      <c r="C246" s="119"/>
      <c r="D246" s="100"/>
      <c r="E246" s="120"/>
      <c r="F246" s="121"/>
      <c r="G246" s="121"/>
      <c r="H246" s="122"/>
      <c r="I246" s="41"/>
      <c r="J246" s="12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65"/>
      <c r="C247" s="119"/>
      <c r="D247" s="100"/>
      <c r="E247" s="120"/>
      <c r="F247" s="121"/>
      <c r="G247" s="121"/>
      <c r="H247" s="122"/>
      <c r="I247" s="41"/>
      <c r="J247" s="12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65"/>
      <c r="C248" s="119"/>
      <c r="D248" s="100"/>
      <c r="E248" s="120"/>
      <c r="F248" s="121"/>
      <c r="G248" s="121"/>
      <c r="H248" s="122"/>
      <c r="I248" s="41"/>
      <c r="J248" s="12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65"/>
      <c r="C249" s="119"/>
      <c r="D249" s="100"/>
      <c r="E249" s="120"/>
      <c r="F249" s="121"/>
      <c r="G249" s="121"/>
      <c r="H249" s="122"/>
      <c r="I249" s="41"/>
      <c r="J249" s="12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65"/>
      <c r="C250" s="119"/>
      <c r="D250" s="100"/>
      <c r="E250" s="120"/>
      <c r="F250" s="121"/>
      <c r="G250" s="121"/>
      <c r="H250" s="122"/>
      <c r="I250" s="41"/>
      <c r="J250" s="12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65"/>
      <c r="C251" s="119"/>
      <c r="D251" s="100"/>
      <c r="E251" s="120"/>
      <c r="F251" s="121"/>
      <c r="G251" s="121"/>
      <c r="H251" s="122"/>
      <c r="I251" s="41"/>
      <c r="J251" s="12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</sheetData>
  <mergeCells count="12">
    <mergeCell ref="C26:G26"/>
    <mergeCell ref="C37:G37"/>
    <mergeCell ref="C45:G45"/>
    <mergeCell ref="C50:G50"/>
    <mergeCell ref="C54:J54"/>
    <mergeCell ref="B1:J1"/>
    <mergeCell ref="C2:H2"/>
    <mergeCell ref="C5:G5"/>
    <mergeCell ref="C9:G9"/>
    <mergeCell ref="C16:F16"/>
    <mergeCell ref="C22:G22"/>
    <mergeCell ref="C23:G23"/>
  </mergeCells>
  <dataValidations>
    <dataValidation type="list" allowBlank="1" showInputMessage="1" showErrorMessage="1" prompt="No válido" sqref="D6:D8 D10:D12 D18:D21 D24:D25 D30:D36 D39:D44 D47:D49">
      <formula1>Unidad</formula1>
    </dataValidation>
  </dataValidations>
  <printOptions horizontalCentered="1"/>
  <pageMargins bottom="0.7480314960629921" footer="0.0" header="0.0" left="0.2362204724409449" right="0.2362204724409449" top="0.7480314960629921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1">
      <c r="A1" s="127" t="s">
        <v>18</v>
      </c>
    </row>
    <row r="2">
      <c r="A2" s="127" t="s">
        <v>68</v>
      </c>
    </row>
    <row r="3">
      <c r="A3" s="127" t="s">
        <v>69</v>
      </c>
    </row>
    <row r="4">
      <c r="A4" s="127" t="s">
        <v>70</v>
      </c>
    </row>
    <row r="5">
      <c r="A5" s="127" t="s">
        <v>71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