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10470" activeTab="0"/>
  </bookViews>
  <sheets>
    <sheet name="Presupuesto" sheetId="1" r:id="rId1"/>
    <sheet name="Hoja1" sheetId="2" r:id="rId2"/>
  </sheets>
  <definedNames>
    <definedName name="_xlnm.Print_Titles" localSheetId="0">'Presupuesto'!$1:$4</definedName>
    <definedName name="Unidad">'Hoja1'!$A$1:$A$5</definedName>
    <definedName name="Unidades">'Hoja1'!$A$2:$A$5</definedName>
    <definedName name="Z_9E674335_0751_42F2_82A2_52698D692208_.wvu.PrintTitles" localSheetId="0" hidden="1">'Presupuesto'!$1:$4</definedName>
  </definedNames>
  <calcPr fullCalcOnLoad="1"/>
</workbook>
</file>

<file path=xl/sharedStrings.xml><?xml version="1.0" encoding="utf-8"?>
<sst xmlns="http://schemas.openxmlformats.org/spreadsheetml/2006/main" count="513" uniqueCount="347">
  <si>
    <t>TOTAL</t>
  </si>
  <si>
    <t>GASTOS ADMINISTRATIVOS Y DE OFICINA</t>
  </si>
  <si>
    <t>CASTING</t>
  </si>
  <si>
    <t>PERSONAL DIRECCIÓN</t>
  </si>
  <si>
    <t>PERSONAL PRODUCCIÓN</t>
  </si>
  <si>
    <t>ELENCO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</si>
  <si>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</si>
  <si>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</si>
  <si>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</si>
  <si>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</si>
  <si>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SONIDO</t>
  </si>
  <si>
    <t>LOCACIONES</t>
  </si>
  <si>
    <t>MÚSICA</t>
  </si>
  <si>
    <t>Alquiler planta o generador</t>
  </si>
  <si>
    <t>Material virgen (latas)</t>
  </si>
  <si>
    <t>Compras y alquileres escenografía</t>
  </si>
  <si>
    <t>Compras y alquileres utilería</t>
  </si>
  <si>
    <t>Compras y alquileres vestuario</t>
  </si>
  <si>
    <t>Compras y alquileres maquillaje</t>
  </si>
  <si>
    <t>Reparación y daños en locaciones</t>
  </si>
  <si>
    <t xml:space="preserve">Transporte personas y carga aéreo nacional </t>
  </si>
  <si>
    <t>Radios</t>
  </si>
  <si>
    <t>Seguridad</t>
  </si>
  <si>
    <t>Composición (diseño de títulos y créditos)</t>
  </si>
  <si>
    <t>Efectos visuales</t>
  </si>
  <si>
    <t>Doblaje</t>
  </si>
  <si>
    <t>Estudio de grabación (alquiler, honorarios personal de estudio, otros)</t>
  </si>
  <si>
    <t>Transporte personas aéreo nacional o internacional</t>
  </si>
  <si>
    <t>Alojamiento nacional o internacional</t>
  </si>
  <si>
    <t>Gastos de timbre y notaría</t>
  </si>
  <si>
    <t>Servicios públicos (luz, agua, gas)</t>
  </si>
  <si>
    <t>Gastos de conexión a internet</t>
  </si>
  <si>
    <t>Insumos de oficina</t>
  </si>
  <si>
    <t>Secretaria(s)</t>
  </si>
  <si>
    <t>Pruebas cámara</t>
  </si>
  <si>
    <t>Transporte personas y carga terrestre</t>
  </si>
  <si>
    <t>Alimentación</t>
  </si>
  <si>
    <t>Foto fija</t>
  </si>
  <si>
    <t>Protagónicos</t>
  </si>
  <si>
    <t>Secundarios</t>
  </si>
  <si>
    <t>Figurantes</t>
  </si>
  <si>
    <t>Director de fotografía</t>
  </si>
  <si>
    <t>Asistente de cámara II</t>
  </si>
  <si>
    <t>Asistente de luces I</t>
  </si>
  <si>
    <t>Asistente de luces II</t>
  </si>
  <si>
    <t>Maquinista</t>
  </si>
  <si>
    <t>Director de arte</t>
  </si>
  <si>
    <t>Equipo de elaboración de escenografías</t>
  </si>
  <si>
    <t>Ambientador</t>
  </si>
  <si>
    <t>Asistente(s) de ambientación</t>
  </si>
  <si>
    <t>Utilero</t>
  </si>
  <si>
    <t>Asistente(s) de utilería</t>
  </si>
  <si>
    <t>Asistente(s) de vestuario</t>
  </si>
  <si>
    <t>Maquillador</t>
  </si>
  <si>
    <t>Asistente(s) de maquillaje</t>
  </si>
  <si>
    <t>Microfonista</t>
  </si>
  <si>
    <t>PRODUCCIÓN</t>
  </si>
  <si>
    <t>Mensajero (s)</t>
  </si>
  <si>
    <t>Contador(es) y asistente contable</t>
  </si>
  <si>
    <t>Ítem</t>
  </si>
  <si>
    <t>Gastos de correo y mensajería local e internacional</t>
  </si>
  <si>
    <t>LOGÍSTICA</t>
  </si>
  <si>
    <t>Electricista</t>
  </si>
  <si>
    <t>Escenógrafo</t>
  </si>
  <si>
    <t>Sonidista</t>
  </si>
  <si>
    <t>MATERIALES DE ARTE, ESCENOGRAFÍA, UTILERÍA, MAQUILLAJE Y VESTUARIO</t>
  </si>
  <si>
    <t>SONIDO (incluye película y tráiler)</t>
  </si>
  <si>
    <t>Gastos de envío</t>
  </si>
  <si>
    <t>Unidad</t>
  </si>
  <si>
    <t>GASTOS GENERALES (todas las etapas)</t>
  </si>
  <si>
    <t>Asesoría legal y gastos legales</t>
  </si>
  <si>
    <t>PERSONAL ADMINISTRATIVO Y SERVICIOS</t>
  </si>
  <si>
    <r>
      <t xml:space="preserve">Operador </t>
    </r>
    <r>
      <rPr>
        <i/>
        <sz val="12"/>
        <color indexed="8"/>
        <rFont val="Calibri"/>
        <family val="2"/>
      </rPr>
      <t>Steady Cam</t>
    </r>
  </si>
  <si>
    <r>
      <t xml:space="preserve">Alquiler paquete de luces y </t>
    </r>
    <r>
      <rPr>
        <i/>
        <sz val="12"/>
        <color indexed="8"/>
        <rFont val="Calibri"/>
        <family val="2"/>
      </rPr>
      <t>grip</t>
    </r>
  </si>
  <si>
    <r>
      <t xml:space="preserve">Alquiler otros equipos (grúas, </t>
    </r>
    <r>
      <rPr>
        <i/>
        <sz val="12"/>
        <color indexed="8"/>
        <rFont val="Calibri"/>
        <family val="2"/>
      </rPr>
      <t>jibs</t>
    </r>
    <r>
      <rPr>
        <sz val="12"/>
        <color indexed="8"/>
        <rFont val="Calibri"/>
        <family val="2"/>
      </rPr>
      <t xml:space="preserve">, </t>
    </r>
    <r>
      <rPr>
        <i/>
        <sz val="12"/>
        <color indexed="8"/>
        <rFont val="Calibri"/>
        <family val="2"/>
      </rPr>
      <t>dollies</t>
    </r>
    <r>
      <rPr>
        <sz val="12"/>
        <color indexed="8"/>
        <rFont val="Calibri"/>
        <family val="2"/>
      </rPr>
      <t xml:space="preserve">, cabezas, </t>
    </r>
    <r>
      <rPr>
        <i/>
        <sz val="12"/>
        <color indexed="8"/>
        <rFont val="Calibri"/>
        <family val="2"/>
      </rPr>
      <t>camera car</t>
    </r>
    <r>
      <rPr>
        <sz val="12"/>
        <color indexed="8"/>
        <rFont val="Calibri"/>
        <family val="2"/>
      </rPr>
      <t>, monturas vehículos,</t>
    </r>
    <r>
      <rPr>
        <sz val="12"/>
        <color indexed="8"/>
        <rFont val="Calibri"/>
        <family val="2"/>
      </rPr>
      <t xml:space="preserve"> otros)</t>
    </r>
  </si>
  <si>
    <r>
      <t xml:space="preserve">Subtitulación (subtitulación, subtitulación DCP, </t>
    </r>
    <r>
      <rPr>
        <i/>
        <sz val="12"/>
        <color indexed="8"/>
        <rFont val="Calibri"/>
        <family val="2"/>
      </rPr>
      <t>spotting list</t>
    </r>
    <r>
      <rPr>
        <sz val="12"/>
        <color indexed="8"/>
        <rFont val="Calibri"/>
        <family val="2"/>
      </rPr>
      <t>, traducciones)</t>
    </r>
  </si>
  <si>
    <r>
      <t xml:space="preserve">Grabación y edición </t>
    </r>
    <r>
      <rPr>
        <i/>
        <sz val="12"/>
        <color indexed="8"/>
        <rFont val="Calibri"/>
        <family val="2"/>
      </rPr>
      <t>foley</t>
    </r>
    <r>
      <rPr>
        <sz val="12"/>
        <color indexed="8"/>
        <rFont val="Calibri"/>
        <family val="2"/>
      </rPr>
      <t xml:space="preserve"> (incluye artista y sala)</t>
    </r>
  </si>
  <si>
    <t xml:space="preserve">Transporte personas y carga aéreo </t>
  </si>
  <si>
    <t xml:space="preserve">Transporte personas y carga fluvial </t>
  </si>
  <si>
    <t xml:space="preserve">Alojamiento </t>
  </si>
  <si>
    <t>Director</t>
  </si>
  <si>
    <t>Director(es)</t>
  </si>
  <si>
    <t xml:space="preserve">Otros asistentes de dirección </t>
  </si>
  <si>
    <t>Enfermería y primeros auxilios</t>
  </si>
  <si>
    <t xml:space="preserve">Extras </t>
  </si>
  <si>
    <t>Dobles</t>
  </si>
  <si>
    <t>ENSAYOS</t>
  </si>
  <si>
    <t>Pruebas maquillaje, vestuario y escenografía</t>
  </si>
  <si>
    <t>Director de casting</t>
  </si>
  <si>
    <t>Asistente de casting</t>
  </si>
  <si>
    <t>Alojamiento equipo de rodaje y actores</t>
  </si>
  <si>
    <t>Lavandería equipo de rodaje y actores</t>
  </si>
  <si>
    <t>Cafetería</t>
  </si>
  <si>
    <t>Alquiler Cámara y accesorios</t>
  </si>
  <si>
    <t>Alquiler óptica y accesorios</t>
  </si>
  <si>
    <t xml:space="preserve">Otros asistentes de arte </t>
  </si>
  <si>
    <t>Asistente de arte I</t>
  </si>
  <si>
    <t>Productor de arte</t>
  </si>
  <si>
    <t>Coordinador de efectos especiales</t>
  </si>
  <si>
    <t>Coordinador de postproducción</t>
  </si>
  <si>
    <t>Derechos temas musicales existentes</t>
  </si>
  <si>
    <t>Alquiler de equipos de edición</t>
  </si>
  <si>
    <t>Días</t>
  </si>
  <si>
    <t>Meses</t>
  </si>
  <si>
    <t>Paquete</t>
  </si>
  <si>
    <t>Asistente(s)  de producción</t>
  </si>
  <si>
    <t>Telefonía movil</t>
  </si>
  <si>
    <t>Seleccionar</t>
  </si>
  <si>
    <t>Alquiler locaciones para casting</t>
  </si>
  <si>
    <t>Alquiler locaciones para ensayo</t>
  </si>
  <si>
    <t>Vestuarista</t>
  </si>
  <si>
    <t xml:space="preserve">Diseñador de vestuario </t>
  </si>
  <si>
    <r>
      <t>Luminotécnico (</t>
    </r>
    <r>
      <rPr>
        <i/>
        <sz val="12"/>
        <color indexed="8"/>
        <rFont val="Calibri"/>
        <family val="2"/>
      </rPr>
      <t>Gaffer)</t>
    </r>
  </si>
  <si>
    <t>Asistente de cámara I (foquista)</t>
  </si>
  <si>
    <t>Otros asistentes de luces</t>
  </si>
  <si>
    <t>Derechos música original (composición y producción temas originales y música incidental)</t>
  </si>
  <si>
    <t>1.1</t>
  </si>
  <si>
    <t>1.2</t>
  </si>
  <si>
    <t>1.3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</si>
  <si>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</si>
  <si>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</si>
  <si>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</si>
  <si>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</si>
  <si>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</si>
  <si>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</si>
  <si>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</si>
  <si>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</si>
  <si>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</si>
  <si>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</si>
  <si>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</si>
  <si>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</si>
  <si>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</si>
  <si>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</si>
  <si>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</si>
  <si>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</si>
  <si>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2.1.1</t>
  </si>
  <si>
    <t>2.1.2</t>
  </si>
  <si>
    <t>2.1.3</t>
  </si>
  <si>
    <t>2.1.4</t>
  </si>
  <si>
    <t>2.3.1</t>
  </si>
  <si>
    <t>2.3.2</t>
  </si>
  <si>
    <t>2.3.3</t>
  </si>
  <si>
    <t>2.4.1</t>
  </si>
  <si>
    <t>2.4.2</t>
  </si>
  <si>
    <t>2.4.3</t>
  </si>
  <si>
    <t>3.1.1</t>
  </si>
  <si>
    <t>3.1.2</t>
  </si>
  <si>
    <t>3.1.3</t>
  </si>
  <si>
    <t>3.2.1</t>
  </si>
  <si>
    <t>3.2.2</t>
  </si>
  <si>
    <t>3.3.1</t>
  </si>
  <si>
    <t>3.3.2</t>
  </si>
  <si>
    <t>3.3.3</t>
  </si>
  <si>
    <t>3.3.4</t>
  </si>
  <si>
    <t>3.4.1</t>
  </si>
  <si>
    <t>3.4.2</t>
  </si>
  <si>
    <t>3.4.3</t>
  </si>
  <si>
    <t>3.5.1</t>
  </si>
  <si>
    <t>3.5.2</t>
  </si>
  <si>
    <t>3.6.1</t>
  </si>
  <si>
    <t>3.7.1</t>
  </si>
  <si>
    <t>3.7.2</t>
  </si>
  <si>
    <t>3.7.3</t>
  </si>
  <si>
    <t>3.7.4</t>
  </si>
  <si>
    <t>3.7.5</t>
  </si>
  <si>
    <t>3.7.6</t>
  </si>
  <si>
    <t>4.1.1</t>
  </si>
  <si>
    <t>4.1.2</t>
  </si>
  <si>
    <t>4.1.3</t>
  </si>
  <si>
    <t>4.1.4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</si>
  <si>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</si>
  <si>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</si>
  <si>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</si>
  <si>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</si>
  <si>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</si>
  <si>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</si>
  <si>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</si>
  <si>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</si>
  <si>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</si>
  <si>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</si>
  <si>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</si>
  <si>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</si>
  <si>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</si>
  <si>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</si>
  <si>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</si>
  <si>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</si>
  <si>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</si>
  <si>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</si>
  <si>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</si>
  <si>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</si>
  <si>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4.7.1</t>
  </si>
  <si>
    <t>4.8.1</t>
  </si>
  <si>
    <t>4.8.2</t>
  </si>
  <si>
    <t>4.8.3</t>
  </si>
  <si>
    <t>4.8.4</t>
  </si>
  <si>
    <t>COD.</t>
  </si>
  <si>
    <t>Telecine o transfer</t>
  </si>
  <si>
    <t>Restauración y limpieza</t>
  </si>
  <si>
    <t>Conformación</t>
  </si>
  <si>
    <t>Corte de negativo</t>
  </si>
  <si>
    <t>Etalonaje o dosificado</t>
  </si>
  <si>
    <t>Colorización</t>
  </si>
  <si>
    <t>Estereoscopía</t>
  </si>
  <si>
    <t>Data to film</t>
  </si>
  <si>
    <t>Copia 0 y posteriores</t>
  </si>
  <si>
    <t>Codificación DCP - DCI</t>
  </si>
  <si>
    <t>Master DCP</t>
  </si>
  <si>
    <t>Archivo master (HDCamSR u otros)</t>
  </si>
  <si>
    <t>1.1.6</t>
  </si>
  <si>
    <t>Detrás de cámaras</t>
  </si>
  <si>
    <t xml:space="preserve">Asistente de dirección </t>
  </si>
  <si>
    <t>Operador de cámara</t>
  </si>
  <si>
    <t>Técnico de imagen digital (DIT)</t>
  </si>
  <si>
    <t>Asistiente de sonido</t>
  </si>
  <si>
    <t>Discos duros u otros medios de almacenamiento</t>
  </si>
  <si>
    <t>Alquiler de locaciones</t>
  </si>
  <si>
    <t>TRAILER</t>
  </si>
  <si>
    <t>Elaboración trailer</t>
  </si>
  <si>
    <t>EDICIÓN</t>
  </si>
  <si>
    <t>LABORATORIO</t>
  </si>
  <si>
    <t>FINALIZACIÓN</t>
  </si>
  <si>
    <t>Honorarios músicos (intérpretes)</t>
  </si>
  <si>
    <t>Interpositivo, Internegativo</t>
  </si>
  <si>
    <t>Digitalización o escaner en alta resolución</t>
  </si>
  <si>
    <t>Otros asistentes de edición</t>
  </si>
  <si>
    <t>Asistente de edición I</t>
  </si>
  <si>
    <t>Gastos de viaje</t>
  </si>
  <si>
    <t>Totales en dólares</t>
  </si>
  <si>
    <t>1 dólar=</t>
  </si>
  <si>
    <t>Semanas</t>
  </si>
  <si>
    <t>Costo Unitario</t>
  </si>
  <si>
    <t>ASPECTOS JURÍDICOS Y FINANCIEROS</t>
  </si>
  <si>
    <t>Gastos de transacciones, transferencias bancarias y otras</t>
  </si>
  <si>
    <t>Alquiler oficina</t>
  </si>
  <si>
    <t xml:space="preserve">Productor de línea </t>
  </si>
  <si>
    <t xml:space="preserve">PRE PRODUCCIÓN </t>
  </si>
  <si>
    <t>POST PRODUCCIÓN</t>
  </si>
  <si>
    <t>4.2.3</t>
  </si>
  <si>
    <t>Compras misceláneas de rodaje, accesorios y materiales</t>
  </si>
  <si>
    <t>Productor ejecutivo</t>
  </si>
  <si>
    <t>Coordinador de producción</t>
  </si>
  <si>
    <t>3.1.4</t>
  </si>
  <si>
    <t>PRUEBAS DE CÁMARA</t>
  </si>
  <si>
    <t>SCOUTING DE LOCACIONES</t>
  </si>
  <si>
    <t>Scout de locación</t>
  </si>
  <si>
    <t>3.5.3</t>
  </si>
  <si>
    <t>3.6.2</t>
  </si>
  <si>
    <t>3.8.1</t>
  </si>
  <si>
    <t>3.8.2</t>
  </si>
  <si>
    <t>3.8.3</t>
  </si>
  <si>
    <t>3.8.4</t>
  </si>
  <si>
    <t>3.8.5</t>
  </si>
  <si>
    <t>3.8.6</t>
  </si>
  <si>
    <r>
      <rPr>
        <sz val="12"/>
        <rFont val="Calibri"/>
        <family val="2"/>
      </rPr>
      <t>Continuista (Script)</t>
    </r>
  </si>
  <si>
    <t>Productor Ejecutivo</t>
  </si>
  <si>
    <t>Productor de línea</t>
  </si>
  <si>
    <t>Asistente(s) de producción</t>
  </si>
  <si>
    <t>4.2.4</t>
  </si>
  <si>
    <t>Efectos especiales en escena: disparos, explosiones, juegos pirotécnicos, vehículos, etc.</t>
  </si>
  <si>
    <t>Compras y alquileres ambientación</t>
  </si>
  <si>
    <r>
      <t xml:space="preserve"> </t>
    </r>
    <r>
      <rPr>
        <sz val="12"/>
        <rFont val="Calibri"/>
        <family val="2"/>
      </rPr>
      <t>Equipos de grabación</t>
    </r>
  </si>
  <si>
    <r>
      <t xml:space="preserve"> </t>
    </r>
    <r>
      <rPr>
        <sz val="12"/>
        <rFont val="Calibri"/>
        <family val="2"/>
      </rPr>
      <t>Materiales de grabación</t>
    </r>
  </si>
  <si>
    <t xml:space="preserve">Montaje    </t>
  </si>
  <si>
    <t xml:space="preserve">Revelado negativo </t>
  </si>
  <si>
    <t>ENTREGA (incluye película y tráiler)</t>
  </si>
  <si>
    <t>Formatos varios</t>
  </si>
  <si>
    <t>Edición de sonido</t>
  </si>
  <si>
    <t xml:space="preserve">Mezcla final y codificación </t>
  </si>
  <si>
    <t>1.1.2</t>
  </si>
  <si>
    <t>2.5.1</t>
  </si>
  <si>
    <t>2.5.2</t>
  </si>
  <si>
    <t>2.6.1</t>
  </si>
  <si>
    <t>2.7.1</t>
  </si>
  <si>
    <t>3.1.5</t>
  </si>
  <si>
    <t>3.1.6</t>
  </si>
  <si>
    <t>3.1.7</t>
  </si>
  <si>
    <t>3.2.3</t>
  </si>
  <si>
    <t>3.2.4</t>
  </si>
  <si>
    <t>3.4.4</t>
  </si>
  <si>
    <t>3.4.5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</si>
  <si>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</si>
  <si>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</si>
  <si>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</si>
  <si>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</si>
  <si>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</si>
  <si>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</si>
  <si>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</si>
  <si>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</si>
  <si>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</si>
  <si>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3.3.5</t>
  </si>
  <si>
    <t>3.4.6</t>
  </si>
  <si>
    <t>3.4.7</t>
  </si>
  <si>
    <t>3.4.8</t>
  </si>
  <si>
    <t>3.4.9</t>
  </si>
  <si>
    <t>3.4.10</t>
  </si>
  <si>
    <t>3.4.11</t>
  </si>
  <si>
    <t>3.4.12</t>
  </si>
  <si>
    <t>3.5.13</t>
  </si>
  <si>
    <t>3.5.14</t>
  </si>
  <si>
    <t>3.5.15</t>
  </si>
  <si>
    <t>3.5.16</t>
  </si>
  <si>
    <t>3.6.3</t>
  </si>
  <si>
    <t>3.7.7</t>
  </si>
  <si>
    <t>3.7.8</t>
  </si>
  <si>
    <t>3.9.1</t>
  </si>
  <si>
    <t>3.9.2</t>
  </si>
  <si>
    <t>3.10.1</t>
  </si>
  <si>
    <t>3.10.2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</si>
  <si>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</si>
  <si>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</si>
  <si>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</si>
  <si>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</si>
  <si>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</si>
  <si>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</si>
  <si>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</si>
  <si>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</si>
  <si>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</si>
  <si>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</si>
  <si>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4.2.5</t>
  </si>
  <si>
    <t>4.3.4</t>
  </si>
  <si>
    <t>4.3.5</t>
  </si>
  <si>
    <t>4.3.6</t>
  </si>
  <si>
    <t>4.3.7</t>
  </si>
  <si>
    <t>4.3.8</t>
  </si>
  <si>
    <t>4.3.9</t>
  </si>
  <si>
    <t>4.4.6</t>
  </si>
  <si>
    <t>Alquiler equipos de oficina</t>
  </si>
  <si>
    <t>Teléfonía fija</t>
  </si>
  <si>
    <t>2.2.1</t>
  </si>
  <si>
    <t>2.2.2</t>
  </si>
  <si>
    <t>2.2.3</t>
  </si>
  <si>
    <t>2.2.4</t>
  </si>
  <si>
    <t>2.7.2</t>
  </si>
  <si>
    <t>2.7.3</t>
  </si>
  <si>
    <t>2.7.4</t>
  </si>
  <si>
    <t>2.7.5</t>
  </si>
  <si>
    <t>2.7.6</t>
  </si>
  <si>
    <t>Guionista</t>
  </si>
  <si>
    <t>GUIÓN, DIRECCIÓN Y JEFES DE ÁREA</t>
  </si>
  <si>
    <t>Costo Total en Soles</t>
  </si>
  <si>
    <t>Total ítem en Soles</t>
  </si>
  <si>
    <t>Subtotales en Soles</t>
  </si>
  <si>
    <t>2.2.5</t>
  </si>
  <si>
    <t xml:space="preserve">* Tipo de cambio referencial. 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</si>
  <si>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</si>
  <si>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>MODELO DE PRESUPUESTO - CONCURSO NACIONAL DE PROYECTOS DE LARGOMETRAJE DE FICCIÓN (ESTÍMULO ALTERNATIVO) - 2018</t>
  </si>
  <si>
    <t>Cantidad</t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</si>
</sst>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_-* #,##0\ _€_-;\-* #,##0\ _€_-;_-* &quot;-&quot;??\ _€_-;_-@_-"/>
    <numFmt numFmtId="189" formatCode="#,##0.0"/>
    <numFmt numFmtId="190" formatCode="0.0"/>
    <numFmt numFmtId="191" formatCode="&quot;S/.&quot;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i/>
      <sz val="12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top" wrapText="1"/>
      <protection locked="0"/>
    </xf>
    <xf numFmtId="188" fontId="46" fillId="0" borderId="10" xfId="47" applyNumberFormat="1" applyFont="1" applyFill="1" applyBorder="1" applyAlignment="1" applyProtection="1">
      <alignment vertical="top" wrapText="1"/>
      <protection locked="0"/>
    </xf>
    <xf numFmtId="0" fontId="46" fillId="0" borderId="11" xfId="0" applyFont="1" applyBorder="1" applyAlignment="1" applyProtection="1">
      <alignment horizontal="center" vertical="top" wrapText="1"/>
      <protection locked="0"/>
    </xf>
    <xf numFmtId="188" fontId="46" fillId="0" borderId="11" xfId="47" applyNumberFormat="1" applyFont="1" applyFill="1" applyBorder="1" applyAlignment="1" applyProtection="1">
      <alignment vertical="top" wrapText="1"/>
      <protection locked="0"/>
    </xf>
    <xf numFmtId="0" fontId="46" fillId="0" borderId="12" xfId="0" applyFont="1" applyBorder="1" applyAlignment="1" applyProtection="1">
      <alignment horizontal="center" vertical="top" wrapText="1"/>
      <protection locked="0"/>
    </xf>
    <xf numFmtId="188" fontId="46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88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188" fontId="46" fillId="0" borderId="0" xfId="47" applyNumberFormat="1" applyFont="1" applyBorder="1" applyAlignment="1" applyProtection="1">
      <alignment vertical="top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top" wrapText="1"/>
      <protection locked="0"/>
    </xf>
    <xf numFmtId="188" fontId="47" fillId="0" borderId="0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188" fontId="46" fillId="0" borderId="0" xfId="47" applyNumberFormat="1" applyFont="1" applyBorder="1" applyAlignment="1" applyProtection="1">
      <alignment horizontal="right" vertical="top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8" fontId="1" fillId="0" borderId="0" xfId="47" applyNumberFormat="1" applyFont="1" applyAlignment="1" applyProtection="1">
      <alignment wrapText="1"/>
      <protection locked="0"/>
    </xf>
    <xf numFmtId="188" fontId="1" fillId="0" borderId="0" xfId="47" applyNumberFormat="1" applyFont="1" applyAlignment="1" applyProtection="1">
      <alignment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8" fontId="1" fillId="0" borderId="0" xfId="47" applyNumberFormat="1" applyFont="1" applyFill="1" applyBorder="1" applyAlignment="1" applyProtection="1">
      <alignment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188" fontId="22" fillId="0" borderId="0" xfId="47" applyNumberFormat="1" applyFont="1" applyAlignment="1" applyProtection="1">
      <alignment wrapText="1"/>
      <protection locked="0"/>
    </xf>
    <xf numFmtId="188" fontId="47" fillId="0" borderId="0" xfId="47" applyNumberFormat="1" applyFont="1" applyFill="1" applyBorder="1" applyAlignment="1" applyProtection="1">
      <alignment vertical="top" wrapText="1"/>
      <protection/>
    </xf>
    <xf numFmtId="188" fontId="46" fillId="0" borderId="0" xfId="47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8" fontId="46" fillId="0" borderId="0" xfId="47" applyNumberFormat="1" applyFont="1" applyFill="1" applyBorder="1" applyAlignment="1" applyProtection="1">
      <alignment vertical="top" wrapText="1"/>
      <protection locked="0"/>
    </xf>
    <xf numFmtId="188" fontId="45" fillId="0" borderId="0" xfId="47" applyNumberFormat="1" applyFont="1" applyBorder="1" applyAlignment="1" applyProtection="1">
      <alignment/>
      <protection/>
    </xf>
    <xf numFmtId="188" fontId="48" fillId="0" borderId="0" xfId="47" applyNumberFormat="1" applyFont="1" applyBorder="1" applyAlignment="1" applyProtection="1">
      <alignment vertical="top" wrapText="1"/>
      <protection/>
    </xf>
    <xf numFmtId="188" fontId="48" fillId="33" borderId="0" xfId="47" applyNumberFormat="1" applyFont="1" applyFill="1" applyBorder="1" applyAlignment="1" applyProtection="1">
      <alignment vertical="top" wrapText="1"/>
      <protection/>
    </xf>
    <xf numFmtId="188" fontId="21" fillId="0" borderId="0" xfId="47" applyNumberFormat="1" applyFont="1" applyAlignment="1" applyProtection="1">
      <alignment wrapText="1"/>
      <protection locked="0"/>
    </xf>
    <xf numFmtId="188" fontId="47" fillId="0" borderId="0" xfId="47" applyNumberFormat="1" applyFont="1" applyBorder="1" applyAlignment="1" applyProtection="1">
      <alignment vertical="top" wrapText="1"/>
      <protection/>
    </xf>
    <xf numFmtId="188" fontId="48" fillId="0" borderId="0" xfId="47" applyNumberFormat="1" applyFont="1" applyBorder="1" applyAlignment="1" applyProtection="1">
      <alignment vertical="top" wrapText="1"/>
      <protection locked="0"/>
    </xf>
    <xf numFmtId="188" fontId="47" fillId="33" borderId="0" xfId="47" applyNumberFormat="1" applyFont="1" applyFill="1" applyBorder="1" applyAlignment="1" applyProtection="1">
      <alignment vertical="top" wrapText="1"/>
      <protection/>
    </xf>
    <xf numFmtId="188" fontId="21" fillId="0" borderId="0" xfId="47" applyNumberFormat="1" applyFont="1" applyFill="1" applyBorder="1" applyAlignment="1" applyProtection="1">
      <alignment wrapText="1"/>
      <protection locked="0"/>
    </xf>
    <xf numFmtId="0" fontId="46" fillId="0" borderId="13" xfId="0" applyFont="1" applyBorder="1" applyAlignment="1" applyProtection="1">
      <alignment vertical="top" wrapText="1"/>
      <protection/>
    </xf>
    <xf numFmtId="0" fontId="46" fillId="0" borderId="14" xfId="0" applyFont="1" applyBorder="1" applyAlignment="1" applyProtection="1">
      <alignment vertical="top" wrapText="1"/>
      <protection/>
    </xf>
    <xf numFmtId="0" fontId="46" fillId="0" borderId="15" xfId="0" applyFont="1" applyBorder="1" applyAlignment="1" applyProtection="1">
      <alignment vertical="top" wrapText="1"/>
      <protection/>
    </xf>
    <xf numFmtId="0" fontId="46" fillId="0" borderId="16" xfId="0" applyFont="1" applyBorder="1" applyAlignment="1" applyProtection="1">
      <alignment vertical="top" wrapText="1"/>
      <protection/>
    </xf>
    <xf numFmtId="0" fontId="46" fillId="0" borderId="14" xfId="0" applyFont="1" applyFill="1" applyBorder="1" applyAlignment="1" applyProtection="1">
      <alignment vertical="top" wrapText="1"/>
      <protection/>
    </xf>
    <xf numFmtId="0" fontId="46" fillId="0" borderId="15" xfId="0" applyFont="1" applyFill="1" applyBorder="1" applyAlignment="1" applyProtection="1">
      <alignment vertical="top" wrapText="1"/>
      <protection/>
    </xf>
    <xf numFmtId="0" fontId="47" fillId="0" borderId="0" xfId="0" applyFont="1" applyFill="1" applyBorder="1" applyAlignment="1" applyProtection="1">
      <alignment vertical="top" wrapText="1"/>
      <protection/>
    </xf>
    <xf numFmtId="0" fontId="46" fillId="33" borderId="14" xfId="0" applyFont="1" applyFill="1" applyBorder="1" applyAlignment="1" applyProtection="1">
      <alignment vertical="top" wrapText="1"/>
      <protection/>
    </xf>
    <xf numFmtId="0" fontId="49" fillId="0" borderId="14" xfId="0" applyFont="1" applyFill="1" applyBorder="1" applyAlignment="1" applyProtection="1">
      <alignment vertical="top" wrapText="1"/>
      <protection/>
    </xf>
    <xf numFmtId="0" fontId="0" fillId="0" borderId="14" xfId="0" applyBorder="1" applyAlignment="1" applyProtection="1">
      <alignment/>
      <protection/>
    </xf>
    <xf numFmtId="0" fontId="48" fillId="0" borderId="0" xfId="0" applyFont="1" applyBorder="1" applyAlignment="1" applyProtection="1">
      <alignment vertical="top" wrapText="1"/>
      <protection/>
    </xf>
    <xf numFmtId="0" fontId="49" fillId="0" borderId="14" xfId="0" applyFont="1" applyBorder="1" applyAlignment="1" applyProtection="1">
      <alignment vertical="top" wrapText="1"/>
      <protection/>
    </xf>
    <xf numFmtId="0" fontId="46" fillId="0" borderId="17" xfId="0" applyFont="1" applyBorder="1" applyAlignment="1" applyProtection="1">
      <alignment horizontal="left" vertical="center" wrapText="1"/>
      <protection/>
    </xf>
    <xf numFmtId="0" fontId="49" fillId="0" borderId="11" xfId="0" applyFont="1" applyBorder="1" applyAlignment="1" applyProtection="1">
      <alignment vertical="top" wrapText="1"/>
      <protection/>
    </xf>
    <xf numFmtId="0" fontId="49" fillId="33" borderId="14" xfId="0" applyFont="1" applyFill="1" applyBorder="1" applyAlignment="1" applyProtection="1">
      <alignment vertical="top" wrapText="1"/>
      <protection/>
    </xf>
    <xf numFmtId="0" fontId="46" fillId="33" borderId="11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188" fontId="46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8" fontId="46" fillId="9" borderId="11" xfId="47" applyNumberFormat="1" applyFont="1" applyFill="1" applyBorder="1" applyAlignment="1" applyProtection="1">
      <alignment vertical="top" wrapText="1"/>
      <protection/>
    </xf>
    <xf numFmtId="188" fontId="46" fillId="9" borderId="12" xfId="47" applyNumberFormat="1" applyFont="1" applyFill="1" applyBorder="1" applyAlignment="1" applyProtection="1">
      <alignment vertical="top" wrapText="1"/>
      <protection/>
    </xf>
    <xf numFmtId="0" fontId="50" fillId="0" borderId="14" xfId="0" applyFont="1" applyBorder="1" applyAlignment="1" applyProtection="1">
      <alignment vertical="top" wrapText="1"/>
      <protection/>
    </xf>
    <xf numFmtId="188" fontId="47" fillId="15" borderId="10" xfId="47" applyNumberFormat="1" applyFont="1" applyFill="1" applyBorder="1" applyAlignment="1" applyProtection="1">
      <alignment vertical="top" wrapText="1"/>
      <protection/>
    </xf>
    <xf numFmtId="188" fontId="47" fillId="15" borderId="14" xfId="47" applyNumberFormat="1" applyFont="1" applyFill="1" applyBorder="1" applyAlignment="1" applyProtection="1">
      <alignment vertical="top" wrapText="1"/>
      <protection/>
    </xf>
    <xf numFmtId="188" fontId="47" fillId="15" borderId="11" xfId="47" applyNumberFormat="1" applyFont="1" applyFill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4" fontId="23" fillId="0" borderId="0" xfId="0" applyNumberFormat="1" applyFont="1" applyBorder="1" applyAlignment="1" applyProtection="1">
      <alignment horizontal="center" vertical="center" wrapText="1"/>
      <protection locked="0"/>
    </xf>
    <xf numFmtId="0" fontId="51" fillId="34" borderId="19" xfId="0" applyFont="1" applyFill="1" applyBorder="1" applyAlignment="1" applyProtection="1">
      <alignment vertical="top" wrapText="1"/>
      <protection/>
    </xf>
    <xf numFmtId="0" fontId="52" fillId="34" borderId="19" xfId="0" applyFont="1" applyFill="1" applyBorder="1" applyAlignment="1" applyProtection="1">
      <alignment horizontal="center" vertical="center" wrapText="1"/>
      <protection locked="0"/>
    </xf>
    <xf numFmtId="0" fontId="52" fillId="34" borderId="19" xfId="0" applyFont="1" applyFill="1" applyBorder="1" applyAlignment="1" applyProtection="1">
      <alignment horizontal="center" vertical="top" wrapText="1"/>
      <protection locked="0"/>
    </xf>
    <xf numFmtId="188" fontId="52" fillId="34" borderId="19" xfId="47" applyNumberFormat="1" applyFont="1" applyFill="1" applyBorder="1" applyAlignment="1" applyProtection="1">
      <alignment vertical="top" wrapText="1"/>
      <protection locked="0"/>
    </xf>
    <xf numFmtId="0" fontId="22" fillId="0" borderId="11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188" fontId="48" fillId="0" borderId="11" xfId="47" applyNumberFormat="1" applyFont="1" applyFill="1" applyBorder="1" applyAlignment="1" applyProtection="1">
      <alignment horizontal="center" vertical="center" wrapText="1"/>
      <protection locked="0"/>
    </xf>
    <xf numFmtId="188" fontId="48" fillId="9" borderId="11" xfId="47" applyNumberFormat="1" applyFont="1" applyFill="1" applyBorder="1" applyAlignment="1" applyProtection="1">
      <alignment horizontal="center" vertical="center" wrapText="1"/>
      <protection locked="0"/>
    </xf>
    <xf numFmtId="188" fontId="48" fillId="15" borderId="11" xfId="47" applyNumberFormat="1" applyFont="1" applyFill="1" applyBorder="1" applyAlignment="1" applyProtection="1">
      <alignment horizontal="center" vertical="center" wrapText="1"/>
      <protection locked="0"/>
    </xf>
    <xf numFmtId="188" fontId="54" fillId="34" borderId="11" xfId="47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3" fontId="51" fillId="34" borderId="11" xfId="47" applyNumberFormat="1" applyFont="1" applyFill="1" applyBorder="1" applyAlignment="1" applyProtection="1">
      <alignment vertical="top" wrapText="1"/>
      <protection/>
    </xf>
    <xf numFmtId="3" fontId="46" fillId="15" borderId="11" xfId="0" applyNumberFormat="1" applyFont="1" applyFill="1" applyBorder="1" applyAlignment="1" applyProtection="1">
      <alignment horizontal="right" vertical="top"/>
      <protection locked="0"/>
    </xf>
    <xf numFmtId="3" fontId="46" fillId="0" borderId="11" xfId="0" applyNumberFormat="1" applyFont="1" applyBorder="1" applyAlignment="1" applyProtection="1">
      <alignment horizontal="right" vertical="top"/>
      <protection locked="0"/>
    </xf>
    <xf numFmtId="0" fontId="4" fillId="33" borderId="14" xfId="0" applyFont="1" applyFill="1" applyBorder="1" applyAlignment="1" applyProtection="1">
      <alignment vertical="top" wrapText="1"/>
      <protection/>
    </xf>
    <xf numFmtId="188" fontId="51" fillId="34" borderId="11" xfId="47" applyNumberFormat="1" applyFont="1" applyFill="1" applyBorder="1" applyAlignment="1" applyProtection="1">
      <alignment vertical="top" wrapText="1"/>
      <protection/>
    </xf>
    <xf numFmtId="188" fontId="21" fillId="0" borderId="0" xfId="47" applyNumberFormat="1" applyFont="1" applyBorder="1" applyAlignment="1" applyProtection="1">
      <alignment wrapText="1"/>
      <protection locked="0"/>
    </xf>
    <xf numFmtId="188" fontId="1" fillId="0" borderId="0" xfId="47" applyNumberFormat="1" applyFont="1" applyBorder="1" applyAlignment="1" applyProtection="1">
      <alignment/>
      <protection locked="0"/>
    </xf>
    <xf numFmtId="3" fontId="46" fillId="0" borderId="0" xfId="0" applyNumberFormat="1" applyFont="1" applyBorder="1" applyAlignment="1" applyProtection="1">
      <alignment horizontal="right" vertical="top"/>
      <protection locked="0"/>
    </xf>
    <xf numFmtId="0" fontId="4" fillId="0" borderId="14" xfId="0" applyFont="1" applyBorder="1" applyAlignment="1" applyProtection="1">
      <alignment vertical="top" wrapText="1"/>
      <protection/>
    </xf>
    <xf numFmtId="3" fontId="1" fillId="0" borderId="0" xfId="0" applyNumberFormat="1" applyFont="1" applyBorder="1" applyAlignment="1" applyProtection="1">
      <alignment/>
      <protection locked="0"/>
    </xf>
    <xf numFmtId="3" fontId="46" fillId="15" borderId="10" xfId="0" applyNumberFormat="1" applyFont="1" applyFill="1" applyBorder="1" applyAlignment="1" applyProtection="1">
      <alignment horizontal="right" vertical="top"/>
      <protection locked="0"/>
    </xf>
    <xf numFmtId="3" fontId="4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0" fontId="51" fillId="34" borderId="11" xfId="0" applyFont="1" applyFill="1" applyBorder="1" applyAlignment="1" applyProtection="1">
      <alignment horizontal="center" vertical="top" wrapText="1"/>
      <protection/>
    </xf>
    <xf numFmtId="0" fontId="2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88" fontId="0" fillId="0" borderId="20" xfId="47" applyNumberFormat="1" applyFont="1" applyBorder="1" applyAlignment="1" applyProtection="1">
      <alignment/>
      <protection locked="0"/>
    </xf>
    <xf numFmtId="188" fontId="45" fillId="0" borderId="21" xfId="47" applyNumberFormat="1" applyFont="1" applyBorder="1" applyAlignment="1" applyProtection="1">
      <alignment/>
      <protection locked="0"/>
    </xf>
    <xf numFmtId="0" fontId="51" fillId="34" borderId="22" xfId="0" applyFont="1" applyFill="1" applyBorder="1" applyAlignment="1" applyProtection="1">
      <alignment horizontal="center" vertical="top" wrapText="1"/>
      <protection/>
    </xf>
    <xf numFmtId="0" fontId="51" fillId="34" borderId="17" xfId="0" applyFont="1" applyFill="1" applyBorder="1" applyAlignment="1" applyProtection="1">
      <alignment vertical="top" wrapText="1"/>
      <protection/>
    </xf>
    <xf numFmtId="0" fontId="52" fillId="34" borderId="17" xfId="0" applyFont="1" applyFill="1" applyBorder="1" applyAlignment="1" applyProtection="1">
      <alignment horizontal="center" vertical="center" wrapText="1"/>
      <protection locked="0"/>
    </xf>
    <xf numFmtId="0" fontId="52" fillId="34" borderId="17" xfId="0" applyFont="1" applyFill="1" applyBorder="1" applyAlignment="1" applyProtection="1">
      <alignment horizontal="center" vertical="top" wrapText="1"/>
      <protection locked="0"/>
    </xf>
    <xf numFmtId="188" fontId="52" fillId="34" borderId="17" xfId="47" applyNumberFormat="1" applyFont="1" applyFill="1" applyBorder="1" applyAlignment="1" applyProtection="1">
      <alignment vertical="top" wrapText="1"/>
      <protection locked="0"/>
    </xf>
    <xf numFmtId="188" fontId="52" fillId="34" borderId="14" xfId="47" applyNumberFormat="1" applyFont="1" applyFill="1" applyBorder="1" applyAlignment="1" applyProtection="1">
      <alignment vertical="top" wrapText="1"/>
      <protection locked="0"/>
    </xf>
    <xf numFmtId="2" fontId="22" fillId="0" borderId="11" xfId="0" applyNumberFormat="1" applyFont="1" applyBorder="1" applyAlignment="1" applyProtection="1">
      <alignment horizontal="center"/>
      <protection/>
    </xf>
    <xf numFmtId="3" fontId="46" fillId="0" borderId="11" xfId="0" applyNumberFormat="1" applyFont="1" applyFill="1" applyBorder="1" applyAlignment="1" applyProtection="1">
      <alignment horizontal="right" vertical="top"/>
      <protection locked="0"/>
    </xf>
    <xf numFmtId="188" fontId="27" fillId="34" borderId="11" xfId="47" applyNumberFormat="1" applyFont="1" applyFill="1" applyBorder="1" applyAlignment="1" applyProtection="1">
      <alignment vertical="top" wrapText="1"/>
      <protection locked="0"/>
    </xf>
    <xf numFmtId="3" fontId="51" fillId="34" borderId="11" xfId="47" applyNumberFormat="1" applyFont="1" applyFill="1" applyBorder="1" applyAlignment="1" applyProtection="1">
      <alignment vertical="top" wrapText="1"/>
      <protection locked="0"/>
    </xf>
    <xf numFmtId="0" fontId="21" fillId="0" borderId="11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188" fontId="51" fillId="34" borderId="14" xfId="47" applyNumberFormat="1" applyFont="1" applyFill="1" applyBorder="1" applyAlignment="1" applyProtection="1">
      <alignment vertical="top" wrapText="1"/>
      <protection/>
    </xf>
    <xf numFmtId="0" fontId="49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3" fontId="54" fillId="35" borderId="11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5" fillId="36" borderId="22" xfId="0" applyFont="1" applyFill="1" applyBorder="1" applyAlignment="1" applyProtection="1">
      <alignment horizontal="center" vertical="top" wrapText="1"/>
      <protection/>
    </xf>
    <xf numFmtId="0" fontId="55" fillId="36" borderId="17" xfId="0" applyFont="1" applyFill="1" applyBorder="1" applyAlignment="1" applyProtection="1">
      <alignment horizontal="center" vertical="top" wrapText="1"/>
      <protection/>
    </xf>
    <xf numFmtId="0" fontId="55" fillId="36" borderId="14" xfId="0" applyFont="1" applyFill="1" applyBorder="1" applyAlignment="1" applyProtection="1">
      <alignment horizontal="center" vertical="top" wrapText="1"/>
      <protection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7" fillId="37" borderId="19" xfId="0" applyFont="1" applyFill="1" applyBorder="1" applyAlignment="1" applyProtection="1">
      <alignment horizontal="left" vertical="top" wrapText="1"/>
      <protection/>
    </xf>
    <xf numFmtId="0" fontId="47" fillId="37" borderId="13" xfId="0" applyFont="1" applyFill="1" applyBorder="1" applyAlignment="1" applyProtection="1">
      <alignment horizontal="left" vertical="top" wrapText="1"/>
      <protection/>
    </xf>
    <xf numFmtId="0" fontId="47" fillId="37" borderId="17" xfId="0" applyFont="1" applyFill="1" applyBorder="1" applyAlignment="1" applyProtection="1">
      <alignment horizontal="left" vertical="top" wrapText="1"/>
      <protection/>
    </xf>
    <xf numFmtId="0" fontId="47" fillId="37" borderId="14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showGridLines="0" tabSelected="1" zoomScale="55" zoomScaleNormal="55" zoomScaleSheetLayoutView="100" zoomScalePageLayoutView="60" workbookViewId="0" topLeftCell="B1">
      <selection activeCell="E5" sqref="E5"/>
    </sheetView>
  </sheetViews>
  <sheetFormatPr defaultColWidth="10.8515625" defaultRowHeight="15"/>
  <cols>
    <col min="1" max="1" width="0.85546875" style="8" customWidth="1"/>
    <col min="2" max="2" width="9.7109375" style="41" customWidth="1"/>
    <col min="3" max="3" width="63.00390625" style="23" bestFit="1" customWidth="1"/>
    <col min="4" max="4" width="14.140625" style="24" customWidth="1"/>
    <col min="5" max="5" width="14.140625" style="25" customWidth="1"/>
    <col min="6" max="6" width="16.421875" style="26" customWidth="1"/>
    <col min="7" max="7" width="23.57421875" style="26" customWidth="1"/>
    <col min="8" max="8" width="19.421875" style="46" bestFit="1" customWidth="1"/>
    <col min="9" max="9" width="18.28125" style="27" customWidth="1"/>
    <col min="10" max="10" width="18.28125" style="73" customWidth="1"/>
    <col min="11" max="11" width="23.00390625" style="8" customWidth="1"/>
    <col min="12" max="16384" width="10.8515625" style="8" customWidth="1"/>
  </cols>
  <sheetData>
    <row r="1" spans="2:10" ht="33" customHeight="1">
      <c r="B1" s="137" t="s">
        <v>345</v>
      </c>
      <c r="C1" s="137"/>
      <c r="D1" s="137"/>
      <c r="E1" s="137"/>
      <c r="F1" s="137"/>
      <c r="G1" s="137"/>
      <c r="H1" s="137"/>
      <c r="I1" s="137"/>
      <c r="J1" s="137"/>
    </row>
    <row r="2" spans="2:11" ht="60" customHeight="1">
      <c r="B2" s="69"/>
      <c r="C2" s="140" t="s">
        <v>344</v>
      </c>
      <c r="D2" s="140"/>
      <c r="E2" s="140"/>
      <c r="F2" s="140"/>
      <c r="G2" s="140"/>
      <c r="H2" s="140"/>
      <c r="I2" s="95" t="s">
        <v>228</v>
      </c>
      <c r="J2" s="133">
        <v>3.28</v>
      </c>
      <c r="K2" s="131" t="s">
        <v>343</v>
      </c>
    </row>
    <row r="3" spans="2:10" ht="18" customHeight="1">
      <c r="B3" s="80"/>
      <c r="C3" s="81"/>
      <c r="D3" s="81"/>
      <c r="E3" s="81"/>
      <c r="F3" s="81"/>
      <c r="G3" s="81"/>
      <c r="H3" s="81"/>
      <c r="I3" s="80"/>
      <c r="J3" s="82"/>
    </row>
    <row r="4" spans="2:10" s="9" customFormat="1" ht="53.25" customHeight="1">
      <c r="B4" s="87" t="s">
        <v>195</v>
      </c>
      <c r="C4" s="88" t="s">
        <v>59</v>
      </c>
      <c r="D4" s="89" t="s">
        <v>68</v>
      </c>
      <c r="E4" s="90" t="s">
        <v>346</v>
      </c>
      <c r="F4" s="91" t="s">
        <v>230</v>
      </c>
      <c r="G4" s="92" t="s">
        <v>339</v>
      </c>
      <c r="H4" s="93" t="s">
        <v>340</v>
      </c>
      <c r="I4" s="94" t="s">
        <v>341</v>
      </c>
      <c r="J4" s="132" t="s">
        <v>227</v>
      </c>
    </row>
    <row r="5" spans="1:10" s="10" customFormat="1" ht="18.75">
      <c r="A5" s="108"/>
      <c r="B5" s="109">
        <v>1</v>
      </c>
      <c r="C5" s="83" t="s">
        <v>69</v>
      </c>
      <c r="D5" s="84"/>
      <c r="E5" s="85"/>
      <c r="F5" s="86"/>
      <c r="G5" s="86"/>
      <c r="H5" s="86"/>
      <c r="I5" s="100">
        <f>H6+H14+H24</f>
        <v>0</v>
      </c>
      <c r="J5" s="96">
        <f>I5/J2</f>
        <v>0</v>
      </c>
    </row>
    <row r="6" spans="2:10" ht="15.75">
      <c r="B6" s="110" t="s">
        <v>116</v>
      </c>
      <c r="C6" s="142" t="s">
        <v>231</v>
      </c>
      <c r="D6" s="142"/>
      <c r="E6" s="142"/>
      <c r="F6" s="142"/>
      <c r="G6" s="143"/>
      <c r="H6" s="77">
        <f>SUM(G7:G12)</f>
        <v>0</v>
      </c>
      <c r="I6" s="11"/>
      <c r="J6" s="97">
        <f>H6/J2</f>
        <v>0</v>
      </c>
    </row>
    <row r="7" spans="2:10" ht="18.75" customHeight="1">
      <c r="B7" s="111" t="s">
        <v>119</v>
      </c>
      <c r="C7" s="51" t="s">
        <v>70</v>
      </c>
      <c r="D7" s="1" t="s">
        <v>107</v>
      </c>
      <c r="E7" s="2">
        <v>0</v>
      </c>
      <c r="F7" s="3">
        <v>0</v>
      </c>
      <c r="G7" s="74">
        <f aca="true" t="shared" si="0" ref="G7:G12">E7*F7</f>
        <v>0</v>
      </c>
      <c r="H7" s="43"/>
      <c r="I7" s="11"/>
      <c r="J7" s="98">
        <f>G7/J2</f>
        <v>0</v>
      </c>
    </row>
    <row r="8" spans="2:10" ht="15.75">
      <c r="B8" s="111" t="s">
        <v>268</v>
      </c>
      <c r="C8" s="52" t="s">
        <v>29</v>
      </c>
      <c r="D8" s="1" t="s">
        <v>107</v>
      </c>
      <c r="E8" s="4">
        <v>0</v>
      </c>
      <c r="F8" s="5">
        <v>0</v>
      </c>
      <c r="G8" s="74">
        <f t="shared" si="0"/>
        <v>0</v>
      </c>
      <c r="H8" s="43"/>
      <c r="I8" s="11"/>
      <c r="J8" s="98">
        <f>G8/J2</f>
        <v>0</v>
      </c>
    </row>
    <row r="9" spans="2:10" ht="15.75">
      <c r="B9" s="111" t="s">
        <v>120</v>
      </c>
      <c r="C9" s="52" t="s">
        <v>232</v>
      </c>
      <c r="D9" s="1" t="s">
        <v>107</v>
      </c>
      <c r="E9" s="4">
        <v>0</v>
      </c>
      <c r="F9" s="5">
        <v>0</v>
      </c>
      <c r="G9" s="74">
        <f t="shared" si="0"/>
        <v>0</v>
      </c>
      <c r="H9" s="43"/>
      <c r="I9" s="11"/>
      <c r="J9" s="98">
        <f>G9/J2</f>
        <v>0</v>
      </c>
    </row>
    <row r="10" spans="2:10" ht="15.75">
      <c r="B10" s="111" t="s">
        <v>121</v>
      </c>
      <c r="C10" s="53"/>
      <c r="D10" s="1" t="s">
        <v>107</v>
      </c>
      <c r="E10" s="6">
        <v>0</v>
      </c>
      <c r="F10" s="7">
        <v>0</v>
      </c>
      <c r="G10" s="74">
        <f t="shared" si="0"/>
        <v>0</v>
      </c>
      <c r="H10" s="43"/>
      <c r="I10" s="11"/>
      <c r="J10" s="98">
        <f>G10/J2</f>
        <v>0</v>
      </c>
    </row>
    <row r="11" spans="2:10" ht="15.75">
      <c r="B11" s="111" t="s">
        <v>122</v>
      </c>
      <c r="C11" s="54"/>
      <c r="D11" s="1" t="s">
        <v>107</v>
      </c>
      <c r="E11" s="6">
        <v>0</v>
      </c>
      <c r="F11" s="7">
        <v>0</v>
      </c>
      <c r="G11" s="74">
        <f t="shared" si="0"/>
        <v>0</v>
      </c>
      <c r="H11" s="43"/>
      <c r="I11" s="11"/>
      <c r="J11" s="98">
        <f>G11/J2</f>
        <v>0</v>
      </c>
    </row>
    <row r="12" spans="2:10" ht="15.75">
      <c r="B12" s="111" t="s">
        <v>208</v>
      </c>
      <c r="C12" s="54"/>
      <c r="D12" s="1" t="s">
        <v>107</v>
      </c>
      <c r="E12" s="6">
        <v>0</v>
      </c>
      <c r="F12" s="7">
        <v>0</v>
      </c>
      <c r="G12" s="74">
        <f t="shared" si="0"/>
        <v>0</v>
      </c>
      <c r="H12" s="43"/>
      <c r="I12" s="11"/>
      <c r="J12" s="98">
        <f>G12/J2</f>
        <v>0</v>
      </c>
    </row>
    <row r="13" spans="2:10" ht="15.75" customHeight="1">
      <c r="B13" s="111"/>
      <c r="C13" s="135"/>
      <c r="D13" s="135"/>
      <c r="E13" s="135"/>
      <c r="F13" s="135"/>
      <c r="G13" s="135"/>
      <c r="H13" s="43"/>
      <c r="I13" s="11"/>
      <c r="J13" s="103"/>
    </row>
    <row r="14" spans="2:10" ht="15.75">
      <c r="B14" s="112" t="s">
        <v>117</v>
      </c>
      <c r="C14" s="144" t="s">
        <v>1</v>
      </c>
      <c r="D14" s="144"/>
      <c r="E14" s="144"/>
      <c r="F14" s="144"/>
      <c r="G14" s="145"/>
      <c r="H14" s="78">
        <f>SUM(G15:G22)</f>
        <v>0</v>
      </c>
      <c r="I14" s="11"/>
      <c r="J14" s="97">
        <f>H14/J2</f>
        <v>0</v>
      </c>
    </row>
    <row r="15" spans="2:10" ht="15.75">
      <c r="B15" s="111" t="s">
        <v>123</v>
      </c>
      <c r="C15" s="51" t="s">
        <v>233</v>
      </c>
      <c r="D15" s="1" t="s">
        <v>107</v>
      </c>
      <c r="E15" s="2">
        <v>0</v>
      </c>
      <c r="F15" s="3">
        <v>0</v>
      </c>
      <c r="G15" s="74">
        <f>E15*F15</f>
        <v>0</v>
      </c>
      <c r="H15" s="43"/>
      <c r="I15" s="11"/>
      <c r="J15" s="98">
        <f>G15/J2</f>
        <v>0</v>
      </c>
    </row>
    <row r="16" spans="2:10" ht="15.75">
      <c r="B16" s="111" t="s">
        <v>124</v>
      </c>
      <c r="C16" s="52" t="s">
        <v>30</v>
      </c>
      <c r="D16" s="1" t="s">
        <v>107</v>
      </c>
      <c r="E16" s="4">
        <v>0</v>
      </c>
      <c r="F16" s="5">
        <v>0</v>
      </c>
      <c r="G16" s="74">
        <f aca="true" t="shared" si="1" ref="G16:G22">E16*F16</f>
        <v>0</v>
      </c>
      <c r="H16" s="43"/>
      <c r="I16" s="11"/>
      <c r="J16" s="98">
        <f>G16/J2</f>
        <v>0</v>
      </c>
    </row>
    <row r="17" spans="2:10" ht="15.75">
      <c r="B17" s="111" t="s">
        <v>125</v>
      </c>
      <c r="C17" s="55" t="s">
        <v>327</v>
      </c>
      <c r="D17" s="1" t="s">
        <v>107</v>
      </c>
      <c r="E17" s="4">
        <v>0</v>
      </c>
      <c r="F17" s="5">
        <v>0</v>
      </c>
      <c r="G17" s="74">
        <f t="shared" si="1"/>
        <v>0</v>
      </c>
      <c r="H17" s="43"/>
      <c r="I17" s="11"/>
      <c r="J17" s="98">
        <f>G17/J2</f>
        <v>0</v>
      </c>
    </row>
    <row r="18" spans="2:10" ht="15.75">
      <c r="B18" s="111" t="s">
        <v>126</v>
      </c>
      <c r="C18" s="55" t="s">
        <v>106</v>
      </c>
      <c r="D18" s="1" t="s">
        <v>107</v>
      </c>
      <c r="E18" s="4">
        <v>0</v>
      </c>
      <c r="F18" s="5">
        <v>0</v>
      </c>
      <c r="G18" s="74">
        <f t="shared" si="1"/>
        <v>0</v>
      </c>
      <c r="H18" s="43"/>
      <c r="I18" s="11"/>
      <c r="J18" s="98">
        <f>G18/J2</f>
        <v>0</v>
      </c>
    </row>
    <row r="19" spans="2:10" ht="15.75">
      <c r="B19" s="111" t="s">
        <v>127</v>
      </c>
      <c r="C19" s="52" t="s">
        <v>31</v>
      </c>
      <c r="D19" s="1" t="s">
        <v>107</v>
      </c>
      <c r="E19" s="4">
        <v>0</v>
      </c>
      <c r="F19" s="5">
        <v>0</v>
      </c>
      <c r="G19" s="74">
        <f t="shared" si="1"/>
        <v>0</v>
      </c>
      <c r="H19" s="43"/>
      <c r="I19" s="11"/>
      <c r="J19" s="98">
        <f>G19/J2</f>
        <v>0</v>
      </c>
    </row>
    <row r="20" spans="2:10" ht="15.75">
      <c r="B20" s="111" t="s">
        <v>128</v>
      </c>
      <c r="C20" s="52" t="s">
        <v>32</v>
      </c>
      <c r="D20" s="1" t="s">
        <v>107</v>
      </c>
      <c r="E20" s="4">
        <v>0</v>
      </c>
      <c r="F20" s="5">
        <v>0</v>
      </c>
      <c r="G20" s="74">
        <f t="shared" si="1"/>
        <v>0</v>
      </c>
      <c r="H20" s="43"/>
      <c r="I20" s="11"/>
      <c r="J20" s="98">
        <f>G20/J2</f>
        <v>0</v>
      </c>
    </row>
    <row r="21" spans="2:10" ht="15.75">
      <c r="B21" s="111" t="s">
        <v>129</v>
      </c>
      <c r="C21" s="56" t="s">
        <v>326</v>
      </c>
      <c r="D21" s="1" t="s">
        <v>107</v>
      </c>
      <c r="E21" s="6">
        <v>0</v>
      </c>
      <c r="F21" s="7">
        <v>0</v>
      </c>
      <c r="G21" s="74">
        <f t="shared" si="1"/>
        <v>0</v>
      </c>
      <c r="H21" s="43"/>
      <c r="I21" s="11"/>
      <c r="J21" s="98">
        <f>G21/J2</f>
        <v>0</v>
      </c>
    </row>
    <row r="22" spans="2:10" ht="15.75">
      <c r="B22" s="111" t="s">
        <v>130</v>
      </c>
      <c r="C22" s="53" t="s">
        <v>60</v>
      </c>
      <c r="D22" s="1" t="s">
        <v>107</v>
      </c>
      <c r="E22" s="6">
        <v>0</v>
      </c>
      <c r="F22" s="7">
        <v>0</v>
      </c>
      <c r="G22" s="74">
        <f t="shared" si="1"/>
        <v>0</v>
      </c>
      <c r="H22" s="43"/>
      <c r="I22" s="11"/>
      <c r="J22" s="98">
        <f>G22/J2</f>
        <v>0</v>
      </c>
    </row>
    <row r="23" spans="2:10" ht="15.75" customHeight="1">
      <c r="B23" s="111"/>
      <c r="C23" s="135"/>
      <c r="D23" s="135"/>
      <c r="E23" s="135"/>
      <c r="F23" s="135"/>
      <c r="G23" s="135"/>
      <c r="H23" s="43"/>
      <c r="I23" s="11"/>
      <c r="J23" s="103"/>
    </row>
    <row r="24" spans="2:10" ht="15.75">
      <c r="B24" s="112" t="s">
        <v>118</v>
      </c>
      <c r="C24" s="144" t="s">
        <v>71</v>
      </c>
      <c r="D24" s="144"/>
      <c r="E24" s="144"/>
      <c r="F24" s="144"/>
      <c r="G24" s="145"/>
      <c r="H24" s="78">
        <f>SUM(G25:G29)</f>
        <v>0</v>
      </c>
      <c r="I24" s="11"/>
      <c r="J24" s="97">
        <f>H24/J2</f>
        <v>0</v>
      </c>
    </row>
    <row r="25" spans="2:10" ht="15.75">
      <c r="B25" s="111" t="s">
        <v>131</v>
      </c>
      <c r="C25" s="51" t="s">
        <v>33</v>
      </c>
      <c r="D25" s="1" t="s">
        <v>107</v>
      </c>
      <c r="E25" s="2">
        <v>0</v>
      </c>
      <c r="F25" s="3">
        <v>0</v>
      </c>
      <c r="G25" s="74">
        <f>E25*F25</f>
        <v>0</v>
      </c>
      <c r="H25" s="43"/>
      <c r="I25" s="11"/>
      <c r="J25" s="98">
        <f>G25/J2</f>
        <v>0</v>
      </c>
    </row>
    <row r="26" spans="2:10" ht="15.75">
      <c r="B26" s="111" t="s">
        <v>132</v>
      </c>
      <c r="C26" s="55" t="s">
        <v>57</v>
      </c>
      <c r="D26" s="1" t="s">
        <v>107</v>
      </c>
      <c r="E26" s="4">
        <v>0</v>
      </c>
      <c r="F26" s="5">
        <v>0</v>
      </c>
      <c r="G26" s="74">
        <f>E26*F26</f>
        <v>0</v>
      </c>
      <c r="H26" s="43"/>
      <c r="I26" s="11"/>
      <c r="J26" s="98">
        <f>G26/J2</f>
        <v>0</v>
      </c>
    </row>
    <row r="27" spans="2:10" ht="15.75">
      <c r="B27" s="111" t="s">
        <v>133</v>
      </c>
      <c r="C27" s="52" t="s">
        <v>58</v>
      </c>
      <c r="D27" s="1" t="s">
        <v>107</v>
      </c>
      <c r="E27" s="4">
        <v>0</v>
      </c>
      <c r="F27" s="5">
        <v>0</v>
      </c>
      <c r="G27" s="74">
        <f>E27*F27</f>
        <v>0</v>
      </c>
      <c r="H27" s="43"/>
      <c r="I27" s="11"/>
      <c r="J27" s="98">
        <f>G27/J2</f>
        <v>0</v>
      </c>
    </row>
    <row r="28" spans="2:10" ht="15.75">
      <c r="B28" s="113" t="s">
        <v>134</v>
      </c>
      <c r="C28" s="53"/>
      <c r="D28" s="70" t="s">
        <v>107</v>
      </c>
      <c r="E28" s="6">
        <v>0</v>
      </c>
      <c r="F28" s="7">
        <v>0</v>
      </c>
      <c r="G28" s="75">
        <f>E28*F28</f>
        <v>0</v>
      </c>
      <c r="H28" s="43"/>
      <c r="I28" s="11"/>
      <c r="J28" s="98">
        <f>G28/J2</f>
        <v>0</v>
      </c>
    </row>
    <row r="29" spans="2:10" ht="16.5" customHeight="1">
      <c r="B29" s="111"/>
      <c r="C29" s="135"/>
      <c r="D29" s="135"/>
      <c r="E29" s="135"/>
      <c r="F29" s="135"/>
      <c r="G29" s="135"/>
      <c r="H29" s="43"/>
      <c r="I29" s="11"/>
      <c r="J29" s="103"/>
    </row>
    <row r="30" spans="2:10" ht="15.75">
      <c r="B30" s="67"/>
      <c r="C30" s="40"/>
      <c r="D30" s="12"/>
      <c r="E30" s="13"/>
      <c r="F30" s="11"/>
      <c r="G30" s="114"/>
      <c r="H30" s="115"/>
      <c r="I30" s="11"/>
      <c r="J30" s="103"/>
    </row>
    <row r="31" spans="2:10" ht="18.75">
      <c r="B31" s="116">
        <v>2</v>
      </c>
      <c r="C31" s="117" t="s">
        <v>235</v>
      </c>
      <c r="D31" s="118"/>
      <c r="E31" s="119"/>
      <c r="F31" s="120"/>
      <c r="G31" s="120"/>
      <c r="H31" s="121"/>
      <c r="I31" s="100">
        <f>H32+H38+H45+H50+H55+H59+H62</f>
        <v>0</v>
      </c>
      <c r="J31" s="96">
        <f>I31/J2</f>
        <v>0</v>
      </c>
    </row>
    <row r="32" spans="2:10" s="19" customFormat="1" ht="15.75">
      <c r="B32" s="112">
        <v>2.1</v>
      </c>
      <c r="C32" s="57" t="s">
        <v>56</v>
      </c>
      <c r="D32" s="16"/>
      <c r="E32" s="17"/>
      <c r="F32" s="18"/>
      <c r="G32" s="38"/>
      <c r="H32" s="77">
        <f>SUM(G33:G36)</f>
        <v>0</v>
      </c>
      <c r="I32" s="72"/>
      <c r="J32" s="97">
        <f>H32/J2</f>
        <v>0</v>
      </c>
    </row>
    <row r="33" spans="2:10" ht="15.75">
      <c r="B33" s="111" t="s">
        <v>135</v>
      </c>
      <c r="C33" s="58" t="s">
        <v>239</v>
      </c>
      <c r="D33" s="14" t="s">
        <v>107</v>
      </c>
      <c r="E33" s="4">
        <v>0</v>
      </c>
      <c r="F33" s="5">
        <v>0</v>
      </c>
      <c r="G33" s="74">
        <f>E33*F33</f>
        <v>0</v>
      </c>
      <c r="H33" s="45"/>
      <c r="I33" s="20"/>
      <c r="J33" s="98">
        <f>G33/J2</f>
        <v>0</v>
      </c>
    </row>
    <row r="34" spans="2:10" ht="15.75">
      <c r="B34" s="111" t="s">
        <v>136</v>
      </c>
      <c r="C34" s="58" t="s">
        <v>240</v>
      </c>
      <c r="D34" s="14" t="s">
        <v>107</v>
      </c>
      <c r="E34" s="4">
        <v>0</v>
      </c>
      <c r="F34" s="5">
        <v>0</v>
      </c>
      <c r="G34" s="74">
        <f>E34*F34</f>
        <v>0</v>
      </c>
      <c r="H34" s="45"/>
      <c r="I34" s="20"/>
      <c r="J34" s="98">
        <f>G34/J2</f>
        <v>0</v>
      </c>
    </row>
    <row r="35" spans="2:10" ht="15.75">
      <c r="B35" s="111" t="s">
        <v>137</v>
      </c>
      <c r="C35" s="99" t="s">
        <v>234</v>
      </c>
      <c r="D35" s="1" t="s">
        <v>107</v>
      </c>
      <c r="E35" s="4">
        <v>0</v>
      </c>
      <c r="F35" s="5">
        <v>0</v>
      </c>
      <c r="G35" s="74">
        <f>E35*F35</f>
        <v>0</v>
      </c>
      <c r="H35" s="45"/>
      <c r="I35" s="20"/>
      <c r="J35" s="98">
        <f>G35/J2</f>
        <v>0</v>
      </c>
    </row>
    <row r="36" spans="2:10" ht="15.75">
      <c r="B36" s="111" t="s">
        <v>138</v>
      </c>
      <c r="C36" s="58" t="s">
        <v>105</v>
      </c>
      <c r="D36" s="1" t="s">
        <v>107</v>
      </c>
      <c r="E36" s="4">
        <v>0</v>
      </c>
      <c r="F36" s="5">
        <v>0</v>
      </c>
      <c r="G36" s="74">
        <f>E36*F36</f>
        <v>0</v>
      </c>
      <c r="H36" s="45"/>
      <c r="I36" s="20"/>
      <c r="J36" s="98">
        <f>G36/J2</f>
        <v>0</v>
      </c>
    </row>
    <row r="37" spans="2:10" ht="15.75" customHeight="1">
      <c r="B37" s="111"/>
      <c r="C37" s="134"/>
      <c r="D37" s="135"/>
      <c r="E37" s="135"/>
      <c r="F37" s="135"/>
      <c r="G37" s="135"/>
      <c r="H37" s="45"/>
      <c r="I37" s="20"/>
      <c r="J37" s="103"/>
    </row>
    <row r="38" spans="2:10" ht="15.75">
      <c r="B38" s="112">
        <v>2.2</v>
      </c>
      <c r="C38" s="57" t="s">
        <v>338</v>
      </c>
      <c r="D38" s="21"/>
      <c r="E38" s="22"/>
      <c r="F38" s="15"/>
      <c r="G38" s="39"/>
      <c r="H38" s="79">
        <f>SUM(G39:G43)</f>
        <v>0</v>
      </c>
      <c r="I38" s="20"/>
      <c r="J38" s="97">
        <f>H38/J2</f>
        <v>0</v>
      </c>
    </row>
    <row r="39" spans="2:10" ht="15.75">
      <c r="B39" s="111" t="s">
        <v>328</v>
      </c>
      <c r="C39" s="59" t="s">
        <v>337</v>
      </c>
      <c r="D39" s="14" t="s">
        <v>107</v>
      </c>
      <c r="E39" s="4">
        <v>0</v>
      </c>
      <c r="F39" s="5">
        <v>0</v>
      </c>
      <c r="G39" s="74">
        <f>E39*F39</f>
        <v>0</v>
      </c>
      <c r="H39" s="44"/>
      <c r="I39" s="20"/>
      <c r="J39" s="98">
        <f>G39/J2</f>
        <v>0</v>
      </c>
    </row>
    <row r="40" spans="2:10" ht="15.75">
      <c r="B40" s="111" t="s">
        <v>329</v>
      </c>
      <c r="C40" s="59" t="s">
        <v>80</v>
      </c>
      <c r="D40" s="1" t="s">
        <v>107</v>
      </c>
      <c r="E40" s="4">
        <v>0</v>
      </c>
      <c r="F40" s="5">
        <v>0</v>
      </c>
      <c r="G40" s="74">
        <f>E40*F40</f>
        <v>0</v>
      </c>
      <c r="H40" s="44"/>
      <c r="I40" s="20"/>
      <c r="J40" s="98">
        <f>G40/J2</f>
        <v>0</v>
      </c>
    </row>
    <row r="41" spans="2:10" ht="15.75">
      <c r="B41" s="111" t="s">
        <v>330</v>
      </c>
      <c r="C41" s="59" t="s">
        <v>41</v>
      </c>
      <c r="D41" s="1" t="s">
        <v>107</v>
      </c>
      <c r="E41" s="4">
        <v>0</v>
      </c>
      <c r="F41" s="5">
        <v>0</v>
      </c>
      <c r="G41" s="74">
        <f>E41*F41</f>
        <v>0</v>
      </c>
      <c r="H41" s="44"/>
      <c r="I41" s="20"/>
      <c r="J41" s="98">
        <f>G41/J2</f>
        <v>0</v>
      </c>
    </row>
    <row r="42" spans="2:10" ht="15.75">
      <c r="B42" s="111" t="s">
        <v>331</v>
      </c>
      <c r="C42" s="59" t="s">
        <v>46</v>
      </c>
      <c r="D42" s="1" t="s">
        <v>107</v>
      </c>
      <c r="E42" s="4">
        <v>0</v>
      </c>
      <c r="F42" s="5">
        <v>0</v>
      </c>
      <c r="G42" s="74">
        <f>E42*F42</f>
        <v>0</v>
      </c>
      <c r="H42" s="44"/>
      <c r="I42" s="20"/>
      <c r="J42" s="98">
        <v>0</v>
      </c>
    </row>
    <row r="43" spans="2:10" ht="15.75">
      <c r="B43" s="111" t="s">
        <v>342</v>
      </c>
      <c r="C43" s="59" t="s">
        <v>64</v>
      </c>
      <c r="D43" s="1" t="s">
        <v>107</v>
      </c>
      <c r="E43" s="4">
        <v>0</v>
      </c>
      <c r="F43" s="5">
        <v>0</v>
      </c>
      <c r="G43" s="74">
        <f>E43*F43</f>
        <v>0</v>
      </c>
      <c r="H43" s="44"/>
      <c r="I43" s="20"/>
      <c r="J43" s="98">
        <f>G43/J2</f>
        <v>0</v>
      </c>
    </row>
    <row r="44" spans="2:10" ht="15.75" customHeight="1">
      <c r="B44" s="111"/>
      <c r="C44" s="134"/>
      <c r="D44" s="135"/>
      <c r="E44" s="135"/>
      <c r="F44" s="135"/>
      <c r="G44" s="135"/>
      <c r="H44" s="44"/>
      <c r="I44" s="20"/>
      <c r="J44" s="103"/>
    </row>
    <row r="45" spans="2:10" s="19" customFormat="1" ht="15.75">
      <c r="B45" s="112">
        <v>2.3</v>
      </c>
      <c r="C45" s="57" t="s">
        <v>243</v>
      </c>
      <c r="D45" s="16"/>
      <c r="E45" s="17"/>
      <c r="F45" s="18"/>
      <c r="G45" s="38"/>
      <c r="H45" s="79">
        <f>SUM(G46:G48)</f>
        <v>0</v>
      </c>
      <c r="I45" s="72"/>
      <c r="J45" s="97">
        <f>H45/J2</f>
        <v>0</v>
      </c>
    </row>
    <row r="46" spans="2:10" ht="15.75">
      <c r="B46" s="111" t="s">
        <v>139</v>
      </c>
      <c r="C46" s="129" t="s">
        <v>244</v>
      </c>
      <c r="D46" s="14" t="s">
        <v>107</v>
      </c>
      <c r="E46" s="4">
        <v>0</v>
      </c>
      <c r="F46" s="5">
        <v>0</v>
      </c>
      <c r="G46" s="74">
        <f>E46*F46</f>
        <v>0</v>
      </c>
      <c r="H46" s="44"/>
      <c r="I46" s="20"/>
      <c r="J46" s="98">
        <f>G46/J2</f>
        <v>0</v>
      </c>
    </row>
    <row r="47" spans="2:10" ht="15.75">
      <c r="B47" s="111" t="s">
        <v>140</v>
      </c>
      <c r="C47" s="60"/>
      <c r="D47" s="1" t="s">
        <v>107</v>
      </c>
      <c r="E47" s="4">
        <v>0</v>
      </c>
      <c r="F47" s="5">
        <v>0</v>
      </c>
      <c r="G47" s="74">
        <f>E47*F47</f>
        <v>0</v>
      </c>
      <c r="H47" s="44"/>
      <c r="I47" s="20"/>
      <c r="J47" s="98">
        <f>G47/J2</f>
        <v>0</v>
      </c>
    </row>
    <row r="48" spans="2:10" ht="15.75">
      <c r="B48" s="111" t="s">
        <v>141</v>
      </c>
      <c r="C48" s="60"/>
      <c r="D48" s="1" t="s">
        <v>107</v>
      </c>
      <c r="E48" s="4">
        <v>0</v>
      </c>
      <c r="F48" s="5">
        <v>0</v>
      </c>
      <c r="G48" s="74">
        <f>E48*F48</f>
        <v>0</v>
      </c>
      <c r="H48" s="44"/>
      <c r="I48" s="20"/>
      <c r="J48" s="98">
        <f>G48/J2</f>
        <v>0</v>
      </c>
    </row>
    <row r="49" spans="2:10" ht="15.75" customHeight="1">
      <c r="B49" s="111"/>
      <c r="C49" s="134"/>
      <c r="D49" s="135"/>
      <c r="E49" s="135"/>
      <c r="F49" s="135"/>
      <c r="G49" s="135"/>
      <c r="H49" s="44"/>
      <c r="I49" s="20"/>
      <c r="J49" s="103"/>
    </row>
    <row r="50" spans="2:10" s="19" customFormat="1" ht="15.75">
      <c r="B50" s="112">
        <v>2.4</v>
      </c>
      <c r="C50" s="57" t="s">
        <v>2</v>
      </c>
      <c r="D50" s="16"/>
      <c r="E50" s="17"/>
      <c r="F50" s="18"/>
      <c r="G50" s="38"/>
      <c r="H50" s="79">
        <f>SUM(G51:G53)</f>
        <v>0</v>
      </c>
      <c r="I50" s="72"/>
      <c r="J50" s="97">
        <f>H50/J2</f>
        <v>0</v>
      </c>
    </row>
    <row r="51" spans="2:10" ht="15.75">
      <c r="B51" s="111" t="s">
        <v>142</v>
      </c>
      <c r="C51" s="129" t="s">
        <v>88</v>
      </c>
      <c r="D51" s="14" t="s">
        <v>107</v>
      </c>
      <c r="E51" s="4">
        <v>0</v>
      </c>
      <c r="F51" s="5">
        <v>0</v>
      </c>
      <c r="G51" s="74">
        <f>E51*F51</f>
        <v>0</v>
      </c>
      <c r="H51" s="44"/>
      <c r="I51" s="20"/>
      <c r="J51" s="98">
        <f>G51/J2</f>
        <v>0</v>
      </c>
    </row>
    <row r="52" spans="2:10" ht="15.75">
      <c r="B52" s="111" t="s">
        <v>143</v>
      </c>
      <c r="C52" s="129" t="s">
        <v>89</v>
      </c>
      <c r="D52" s="1" t="s">
        <v>107</v>
      </c>
      <c r="E52" s="4">
        <v>0</v>
      </c>
      <c r="F52" s="5">
        <v>0</v>
      </c>
      <c r="G52" s="74">
        <f>E52*F52</f>
        <v>0</v>
      </c>
      <c r="H52" s="44"/>
      <c r="I52" s="20"/>
      <c r="J52" s="98">
        <f>G52/J2</f>
        <v>0</v>
      </c>
    </row>
    <row r="53" spans="2:10" ht="15.75">
      <c r="B53" s="111" t="s">
        <v>144</v>
      </c>
      <c r="C53" s="129" t="s">
        <v>108</v>
      </c>
      <c r="D53" s="1" t="s">
        <v>107</v>
      </c>
      <c r="E53" s="4">
        <v>0</v>
      </c>
      <c r="F53" s="5">
        <v>0</v>
      </c>
      <c r="G53" s="74">
        <f>E53*F53</f>
        <v>0</v>
      </c>
      <c r="H53" s="44"/>
      <c r="I53" s="20"/>
      <c r="J53" s="98">
        <f>G53/J2</f>
        <v>0</v>
      </c>
    </row>
    <row r="54" spans="2:10" ht="15.75" customHeight="1">
      <c r="B54" s="111"/>
      <c r="C54" s="134"/>
      <c r="D54" s="135"/>
      <c r="E54" s="135"/>
      <c r="F54" s="135"/>
      <c r="G54" s="135"/>
      <c r="H54" s="44"/>
      <c r="I54" s="20"/>
      <c r="J54" s="103"/>
    </row>
    <row r="55" spans="2:10" ht="15.75">
      <c r="B55" s="112">
        <v>2.5</v>
      </c>
      <c r="C55" s="61" t="s">
        <v>86</v>
      </c>
      <c r="D55" s="21"/>
      <c r="E55" s="22"/>
      <c r="F55" s="15"/>
      <c r="G55" s="39"/>
      <c r="H55" s="79">
        <f>SUM(G56:G57)</f>
        <v>0</v>
      </c>
      <c r="I55" s="20"/>
      <c r="J55" s="97">
        <f>H55/J2</f>
        <v>0</v>
      </c>
    </row>
    <row r="56" spans="2:10" ht="15.75">
      <c r="B56" s="111" t="s">
        <v>269</v>
      </c>
      <c r="C56" s="129" t="s">
        <v>87</v>
      </c>
      <c r="D56" s="14" t="s">
        <v>107</v>
      </c>
      <c r="E56" s="4">
        <v>0</v>
      </c>
      <c r="F56" s="5">
        <v>0</v>
      </c>
      <c r="G56" s="74">
        <f>E56*F56</f>
        <v>0</v>
      </c>
      <c r="H56" s="44"/>
      <c r="I56" s="20"/>
      <c r="J56" s="98">
        <f>G56/J2</f>
        <v>0</v>
      </c>
    </row>
    <row r="57" spans="2:10" ht="15.75">
      <c r="B57" s="111" t="s">
        <v>270</v>
      </c>
      <c r="C57" s="52" t="s">
        <v>109</v>
      </c>
      <c r="D57" s="1" t="s">
        <v>107</v>
      </c>
      <c r="E57" s="4">
        <v>0</v>
      </c>
      <c r="F57" s="5">
        <v>0</v>
      </c>
      <c r="G57" s="74">
        <f>E57*F57</f>
        <v>0</v>
      </c>
      <c r="H57" s="44"/>
      <c r="I57" s="20"/>
      <c r="J57" s="98">
        <f>G57/J2</f>
        <v>0</v>
      </c>
    </row>
    <row r="58" spans="2:10" ht="15.75" customHeight="1">
      <c r="B58" s="111"/>
      <c r="C58" s="134"/>
      <c r="D58" s="135"/>
      <c r="E58" s="135"/>
      <c r="F58" s="135"/>
      <c r="G58" s="135"/>
      <c r="H58" s="44"/>
      <c r="I58" s="20"/>
      <c r="J58" s="103"/>
    </row>
    <row r="59" spans="2:10" s="19" customFormat="1" ht="15.75">
      <c r="B59" s="112">
        <v>2.6</v>
      </c>
      <c r="C59" s="57" t="s">
        <v>242</v>
      </c>
      <c r="D59" s="16"/>
      <c r="E59" s="17"/>
      <c r="F59" s="18"/>
      <c r="G59" s="38"/>
      <c r="H59" s="79">
        <f>SUM(G60)</f>
        <v>0</v>
      </c>
      <c r="I59" s="72"/>
      <c r="J59" s="97">
        <f>H59/J2</f>
        <v>0</v>
      </c>
    </row>
    <row r="60" spans="2:10" ht="15.75">
      <c r="B60" s="111" t="s">
        <v>271</v>
      </c>
      <c r="C60" s="52" t="s">
        <v>34</v>
      </c>
      <c r="D60" s="14" t="s">
        <v>107</v>
      </c>
      <c r="E60" s="4">
        <v>0</v>
      </c>
      <c r="F60" s="5">
        <v>0</v>
      </c>
      <c r="G60" s="74">
        <f>E60*F60</f>
        <v>0</v>
      </c>
      <c r="H60" s="44"/>
      <c r="I60" s="20"/>
      <c r="J60" s="98">
        <f>G60/J2</f>
        <v>0</v>
      </c>
    </row>
    <row r="61" spans="2:10" ht="15.75" customHeight="1">
      <c r="B61" s="111"/>
      <c r="C61" s="134"/>
      <c r="D61" s="135"/>
      <c r="E61" s="135"/>
      <c r="F61" s="135"/>
      <c r="G61" s="135"/>
      <c r="H61" s="44"/>
      <c r="I61" s="20"/>
      <c r="J61" s="103"/>
    </row>
    <row r="62" spans="2:10" s="19" customFormat="1" ht="15.75">
      <c r="B62" s="112">
        <v>2.7</v>
      </c>
      <c r="C62" s="57" t="s">
        <v>61</v>
      </c>
      <c r="D62" s="16"/>
      <c r="E62" s="17"/>
      <c r="F62" s="18"/>
      <c r="G62" s="38"/>
      <c r="H62" s="79">
        <f>SUM(G63:G69)</f>
        <v>0</v>
      </c>
      <c r="I62" s="72"/>
      <c r="J62" s="97">
        <f>H62/J2</f>
        <v>0</v>
      </c>
    </row>
    <row r="63" spans="2:10" ht="15.75">
      <c r="B63" s="111" t="s">
        <v>272</v>
      </c>
      <c r="C63" s="52" t="s">
        <v>35</v>
      </c>
      <c r="D63" s="14" t="s">
        <v>107</v>
      </c>
      <c r="E63" s="4">
        <v>0</v>
      </c>
      <c r="F63" s="5">
        <v>0</v>
      </c>
      <c r="G63" s="74">
        <f aca="true" t="shared" si="2" ref="G63:G68">E63*F63</f>
        <v>0</v>
      </c>
      <c r="H63" s="44"/>
      <c r="I63" s="20"/>
      <c r="J63" s="98">
        <f>G63/J2</f>
        <v>0</v>
      </c>
    </row>
    <row r="64" spans="2:10" ht="15.75">
      <c r="B64" s="111" t="s">
        <v>332</v>
      </c>
      <c r="C64" s="52" t="s">
        <v>77</v>
      </c>
      <c r="D64" s="1" t="s">
        <v>107</v>
      </c>
      <c r="E64" s="4">
        <v>0</v>
      </c>
      <c r="F64" s="5">
        <v>0</v>
      </c>
      <c r="G64" s="74">
        <f t="shared" si="2"/>
        <v>0</v>
      </c>
      <c r="H64" s="44"/>
      <c r="I64" s="20"/>
      <c r="J64" s="98">
        <f>G64/J2</f>
        <v>0</v>
      </c>
    </row>
    <row r="65" spans="2:10" ht="15.75">
      <c r="B65" s="111" t="s">
        <v>333</v>
      </c>
      <c r="C65" s="52" t="s">
        <v>78</v>
      </c>
      <c r="D65" s="1" t="s">
        <v>107</v>
      </c>
      <c r="E65" s="4">
        <v>0</v>
      </c>
      <c r="F65" s="5">
        <v>0</v>
      </c>
      <c r="G65" s="74">
        <f t="shared" si="2"/>
        <v>0</v>
      </c>
      <c r="H65" s="44"/>
      <c r="I65" s="20"/>
      <c r="J65" s="98">
        <f>G65/J2</f>
        <v>0</v>
      </c>
    </row>
    <row r="66" spans="2:10" ht="15.75">
      <c r="B66" s="111" t="s">
        <v>334</v>
      </c>
      <c r="C66" s="52" t="s">
        <v>36</v>
      </c>
      <c r="D66" s="1" t="s">
        <v>107</v>
      </c>
      <c r="E66" s="4">
        <v>0</v>
      </c>
      <c r="F66" s="5">
        <v>0</v>
      </c>
      <c r="G66" s="74">
        <f t="shared" si="2"/>
        <v>0</v>
      </c>
      <c r="H66" s="44"/>
      <c r="I66" s="20"/>
      <c r="J66" s="98">
        <f>G66/J2</f>
        <v>0</v>
      </c>
    </row>
    <row r="67" spans="2:10" ht="15.75">
      <c r="B67" s="111" t="s">
        <v>335</v>
      </c>
      <c r="C67" s="52" t="s">
        <v>79</v>
      </c>
      <c r="D67" s="1" t="s">
        <v>107</v>
      </c>
      <c r="E67" s="4">
        <v>0</v>
      </c>
      <c r="F67" s="5">
        <v>0</v>
      </c>
      <c r="G67" s="74">
        <f t="shared" si="2"/>
        <v>0</v>
      </c>
      <c r="H67" s="44"/>
      <c r="I67" s="20"/>
      <c r="J67" s="98">
        <f>G67/J2</f>
        <v>0</v>
      </c>
    </row>
    <row r="68" spans="2:10" ht="15.75">
      <c r="B68" s="111" t="s">
        <v>336</v>
      </c>
      <c r="C68" s="53" t="s">
        <v>226</v>
      </c>
      <c r="D68" s="70" t="s">
        <v>107</v>
      </c>
      <c r="E68" s="6">
        <v>0</v>
      </c>
      <c r="F68" s="7">
        <v>0</v>
      </c>
      <c r="G68" s="75">
        <f t="shared" si="2"/>
        <v>0</v>
      </c>
      <c r="H68" s="44"/>
      <c r="I68" s="20"/>
      <c r="J68" s="98">
        <f>G68/J2</f>
        <v>0</v>
      </c>
    </row>
    <row r="69" spans="2:10" ht="16.5" customHeight="1">
      <c r="B69" s="111"/>
      <c r="C69" s="134"/>
      <c r="D69" s="135"/>
      <c r="E69" s="135"/>
      <c r="F69" s="135"/>
      <c r="G69" s="135"/>
      <c r="H69" s="44"/>
      <c r="I69" s="20"/>
      <c r="J69" s="103"/>
    </row>
    <row r="70" spans="2:10" ht="15">
      <c r="B70" s="68"/>
      <c r="H70" s="101"/>
      <c r="I70" s="102"/>
      <c r="J70" s="105"/>
    </row>
    <row r="71" spans="2:10" ht="18.75">
      <c r="B71" s="116">
        <v>3</v>
      </c>
      <c r="C71" s="117" t="s">
        <v>56</v>
      </c>
      <c r="D71" s="118"/>
      <c r="E71" s="119"/>
      <c r="F71" s="120"/>
      <c r="G71" s="120"/>
      <c r="H71" s="120"/>
      <c r="I71" s="100">
        <f>H72+H81+H87+H94+H108+H126+H131+H141+H149+H153+H157</f>
        <v>0</v>
      </c>
      <c r="J71" s="96">
        <f>I71/J2</f>
        <v>0</v>
      </c>
    </row>
    <row r="72" spans="2:10" s="19" customFormat="1" ht="15.75">
      <c r="B72" s="112">
        <v>3.1</v>
      </c>
      <c r="C72" s="57" t="s">
        <v>3</v>
      </c>
      <c r="D72" s="16"/>
      <c r="E72" s="17"/>
      <c r="F72" s="18"/>
      <c r="G72" s="38"/>
      <c r="H72" s="77">
        <f>SUM(G73:G79)</f>
        <v>0</v>
      </c>
      <c r="I72" s="72"/>
      <c r="J72" s="106">
        <f>H72/J2</f>
        <v>0</v>
      </c>
    </row>
    <row r="73" spans="2:10" ht="15.75">
      <c r="B73" s="111" t="s">
        <v>145</v>
      </c>
      <c r="C73" s="52" t="s">
        <v>81</v>
      </c>
      <c r="D73" s="14" t="s">
        <v>107</v>
      </c>
      <c r="E73" s="4">
        <v>0</v>
      </c>
      <c r="F73" s="5">
        <v>0</v>
      </c>
      <c r="G73" s="74">
        <f aca="true" t="shared" si="3" ref="G73:G79">E73*F73</f>
        <v>0</v>
      </c>
      <c r="H73" s="44"/>
      <c r="I73" s="20"/>
      <c r="J73" s="98">
        <f>G73/J2</f>
        <v>0</v>
      </c>
    </row>
    <row r="74" spans="2:10" ht="15.75">
      <c r="B74" s="111" t="s">
        <v>146</v>
      </c>
      <c r="C74" s="52" t="s">
        <v>210</v>
      </c>
      <c r="D74" s="1" t="s">
        <v>107</v>
      </c>
      <c r="E74" s="4">
        <v>0</v>
      </c>
      <c r="F74" s="5">
        <v>0</v>
      </c>
      <c r="G74" s="74">
        <f t="shared" si="3"/>
        <v>0</v>
      </c>
      <c r="H74" s="44"/>
      <c r="I74" s="20"/>
      <c r="J74" s="98">
        <f>G74/J2</f>
        <v>0</v>
      </c>
    </row>
    <row r="75" spans="2:10" ht="15.75">
      <c r="B75" s="111" t="s">
        <v>147</v>
      </c>
      <c r="C75" s="52" t="s">
        <v>82</v>
      </c>
      <c r="D75" s="1" t="s">
        <v>107</v>
      </c>
      <c r="E75" s="4">
        <v>0</v>
      </c>
      <c r="F75" s="5">
        <v>0</v>
      </c>
      <c r="G75" s="74">
        <f t="shared" si="3"/>
        <v>0</v>
      </c>
      <c r="H75" s="44"/>
      <c r="I75" s="20"/>
      <c r="J75" s="98">
        <f>G75/J2</f>
        <v>0</v>
      </c>
    </row>
    <row r="76" spans="2:10" ht="15.75">
      <c r="B76" s="111" t="s">
        <v>241</v>
      </c>
      <c r="C76" s="104" t="s">
        <v>253</v>
      </c>
      <c r="D76" s="1" t="s">
        <v>107</v>
      </c>
      <c r="E76" s="4">
        <v>0</v>
      </c>
      <c r="F76" s="5">
        <v>0</v>
      </c>
      <c r="G76" s="74">
        <f t="shared" si="3"/>
        <v>0</v>
      </c>
      <c r="H76" s="44"/>
      <c r="I76" s="20"/>
      <c r="J76" s="98">
        <f>G76/J2</f>
        <v>0</v>
      </c>
    </row>
    <row r="77" spans="2:10" ht="15.75">
      <c r="B77" s="111" t="s">
        <v>273</v>
      </c>
      <c r="C77" s="52" t="s">
        <v>37</v>
      </c>
      <c r="D77" s="1" t="s">
        <v>107</v>
      </c>
      <c r="E77" s="4">
        <v>0</v>
      </c>
      <c r="F77" s="5">
        <v>0</v>
      </c>
      <c r="G77" s="74">
        <f t="shared" si="3"/>
        <v>0</v>
      </c>
      <c r="H77" s="44"/>
      <c r="I77" s="20"/>
      <c r="J77" s="98">
        <f>G77/J2</f>
        <v>0</v>
      </c>
    </row>
    <row r="78" spans="2:10" ht="15.75">
      <c r="B78" s="111" t="s">
        <v>274</v>
      </c>
      <c r="C78" s="52" t="s">
        <v>209</v>
      </c>
      <c r="D78" s="1" t="s">
        <v>107</v>
      </c>
      <c r="E78" s="4">
        <v>0</v>
      </c>
      <c r="F78" s="5">
        <v>0</v>
      </c>
      <c r="G78" s="74">
        <f t="shared" si="3"/>
        <v>0</v>
      </c>
      <c r="H78" s="44"/>
      <c r="I78" s="20"/>
      <c r="J78" s="98">
        <f>G78/J2</f>
        <v>0</v>
      </c>
    </row>
    <row r="79" spans="2:10" ht="15.75">
      <c r="B79" s="111" t="s">
        <v>275</v>
      </c>
      <c r="C79" s="76"/>
      <c r="D79" s="1" t="s">
        <v>107</v>
      </c>
      <c r="E79" s="4">
        <v>0</v>
      </c>
      <c r="F79" s="5">
        <v>0</v>
      </c>
      <c r="G79" s="74">
        <f t="shared" si="3"/>
        <v>0</v>
      </c>
      <c r="H79" s="44"/>
      <c r="I79" s="20"/>
      <c r="J79" s="98">
        <f>G79/J2</f>
        <v>0</v>
      </c>
    </row>
    <row r="80" spans="2:10" ht="15.75" customHeight="1">
      <c r="B80" s="111"/>
      <c r="C80" s="134"/>
      <c r="D80" s="135"/>
      <c r="E80" s="135"/>
      <c r="F80" s="135"/>
      <c r="G80" s="135"/>
      <c r="H80" s="44"/>
      <c r="I80" s="20"/>
      <c r="J80" s="103"/>
    </row>
    <row r="81" spans="2:10" ht="15.75">
      <c r="B81" s="112">
        <v>3.2</v>
      </c>
      <c r="C81" s="57" t="s">
        <v>4</v>
      </c>
      <c r="D81" s="21"/>
      <c r="E81" s="22"/>
      <c r="F81" s="15"/>
      <c r="G81" s="39"/>
      <c r="H81" s="79">
        <f>SUM(G82:G85)</f>
        <v>0</v>
      </c>
      <c r="I81" s="20"/>
      <c r="J81" s="97">
        <f>H81/J2</f>
        <v>0</v>
      </c>
    </row>
    <row r="82" spans="2:10" ht="15.75">
      <c r="B82" s="111" t="s">
        <v>148</v>
      </c>
      <c r="C82" s="58" t="s">
        <v>254</v>
      </c>
      <c r="D82" s="14" t="s">
        <v>107</v>
      </c>
      <c r="E82" s="4">
        <v>0</v>
      </c>
      <c r="F82" s="5">
        <v>0</v>
      </c>
      <c r="G82" s="74">
        <f>E82*F82</f>
        <v>0</v>
      </c>
      <c r="H82" s="44"/>
      <c r="I82" s="20"/>
      <c r="J82" s="98">
        <f>G82/J2</f>
        <v>0</v>
      </c>
    </row>
    <row r="83" spans="2:10" ht="15.75">
      <c r="B83" s="111" t="s">
        <v>149</v>
      </c>
      <c r="C83" s="58" t="s">
        <v>240</v>
      </c>
      <c r="D83" s="14" t="s">
        <v>107</v>
      </c>
      <c r="E83" s="4">
        <v>0</v>
      </c>
      <c r="F83" s="5">
        <v>0</v>
      </c>
      <c r="G83" s="74">
        <f>E83*F83</f>
        <v>0</v>
      </c>
      <c r="H83" s="44"/>
      <c r="I83" s="20"/>
      <c r="J83" s="98">
        <f>G83/J2</f>
        <v>0</v>
      </c>
    </row>
    <row r="84" spans="2:10" ht="15.75">
      <c r="B84" s="111" t="s">
        <v>276</v>
      </c>
      <c r="C84" s="58" t="s">
        <v>255</v>
      </c>
      <c r="D84" s="14" t="s">
        <v>107</v>
      </c>
      <c r="E84" s="4">
        <v>0</v>
      </c>
      <c r="F84" s="5">
        <v>0</v>
      </c>
      <c r="G84" s="74">
        <f>E84*F84</f>
        <v>0</v>
      </c>
      <c r="H84" s="44"/>
      <c r="I84" s="20"/>
      <c r="J84" s="98">
        <f>G84/J2</f>
        <v>0</v>
      </c>
    </row>
    <row r="85" spans="2:10" ht="15.75">
      <c r="B85" s="111" t="s">
        <v>277</v>
      </c>
      <c r="C85" s="130" t="s">
        <v>256</v>
      </c>
      <c r="D85" s="1" t="s">
        <v>107</v>
      </c>
      <c r="E85" s="4">
        <v>0</v>
      </c>
      <c r="F85" s="5">
        <v>0</v>
      </c>
      <c r="G85" s="74">
        <f>E85*F85</f>
        <v>0</v>
      </c>
      <c r="H85" s="44"/>
      <c r="I85" s="20"/>
      <c r="J85" s="98">
        <f>G85/J2</f>
        <v>0</v>
      </c>
    </row>
    <row r="86" spans="2:10" ht="15.75" customHeight="1">
      <c r="B86" s="111"/>
      <c r="C86" s="134"/>
      <c r="D86" s="135"/>
      <c r="E86" s="135"/>
      <c r="F86" s="135"/>
      <c r="G86" s="135"/>
      <c r="H86" s="45"/>
      <c r="I86" s="20"/>
      <c r="J86" s="103"/>
    </row>
    <row r="87" spans="2:10" s="19" customFormat="1" ht="15.75">
      <c r="B87" s="112">
        <v>3.3</v>
      </c>
      <c r="C87" s="57" t="s">
        <v>5</v>
      </c>
      <c r="D87" s="16"/>
      <c r="E87" s="17"/>
      <c r="F87" s="18"/>
      <c r="G87" s="38"/>
      <c r="H87" s="79">
        <f>SUM(G88:G92)</f>
        <v>0</v>
      </c>
      <c r="I87" s="72"/>
      <c r="J87" s="97">
        <f>H87/J2</f>
        <v>0</v>
      </c>
    </row>
    <row r="88" spans="2:10" ht="15.75">
      <c r="B88" s="111" t="s">
        <v>150</v>
      </c>
      <c r="C88" s="52" t="s">
        <v>38</v>
      </c>
      <c r="D88" s="28" t="s">
        <v>107</v>
      </c>
      <c r="E88" s="4">
        <v>0</v>
      </c>
      <c r="F88" s="5">
        <v>0</v>
      </c>
      <c r="G88" s="74">
        <f>E88*F88</f>
        <v>0</v>
      </c>
      <c r="H88" s="44"/>
      <c r="I88" s="20"/>
      <c r="J88" s="98">
        <f>G88/J2</f>
        <v>0</v>
      </c>
    </row>
    <row r="89" spans="2:10" ht="15.75">
      <c r="B89" s="111" t="s">
        <v>151</v>
      </c>
      <c r="C89" s="52" t="s">
        <v>39</v>
      </c>
      <c r="D89" s="1" t="s">
        <v>107</v>
      </c>
      <c r="E89" s="4">
        <v>0</v>
      </c>
      <c r="F89" s="5">
        <v>0</v>
      </c>
      <c r="G89" s="74">
        <f>E89*F89</f>
        <v>0</v>
      </c>
      <c r="H89" s="44"/>
      <c r="I89" s="20"/>
      <c r="J89" s="98">
        <f>G89/J2</f>
        <v>0</v>
      </c>
    </row>
    <row r="90" spans="2:10" ht="15.75">
      <c r="B90" s="111" t="s">
        <v>152</v>
      </c>
      <c r="C90" s="52" t="s">
        <v>40</v>
      </c>
      <c r="D90" s="1" t="s">
        <v>107</v>
      </c>
      <c r="E90" s="4">
        <v>0</v>
      </c>
      <c r="F90" s="5">
        <v>0</v>
      </c>
      <c r="G90" s="74">
        <f>E90*F90</f>
        <v>0</v>
      </c>
      <c r="H90" s="44"/>
      <c r="I90" s="20"/>
      <c r="J90" s="98">
        <f>G90/J2</f>
        <v>0</v>
      </c>
    </row>
    <row r="91" spans="2:10" ht="15.75">
      <c r="B91" s="111" t="s">
        <v>153</v>
      </c>
      <c r="C91" s="52" t="s">
        <v>84</v>
      </c>
      <c r="D91" s="1" t="s">
        <v>107</v>
      </c>
      <c r="E91" s="4">
        <v>0</v>
      </c>
      <c r="F91" s="5">
        <v>0</v>
      </c>
      <c r="G91" s="74">
        <f>E91*F91</f>
        <v>0</v>
      </c>
      <c r="H91" s="44"/>
      <c r="I91" s="20"/>
      <c r="J91" s="98">
        <f>G91/J2</f>
        <v>0</v>
      </c>
    </row>
    <row r="92" spans="2:10" ht="15.75">
      <c r="B92" s="111" t="s">
        <v>289</v>
      </c>
      <c r="C92" s="52" t="s">
        <v>85</v>
      </c>
      <c r="D92" s="1" t="s">
        <v>107</v>
      </c>
      <c r="E92" s="4">
        <v>0</v>
      </c>
      <c r="F92" s="5">
        <v>0</v>
      </c>
      <c r="G92" s="74">
        <f>E92*F92</f>
        <v>0</v>
      </c>
      <c r="H92" s="44"/>
      <c r="I92" s="20"/>
      <c r="J92" s="98">
        <f>G92/J2</f>
        <v>0</v>
      </c>
    </row>
    <row r="93" spans="2:10" ht="15.75" customHeight="1">
      <c r="B93" s="111"/>
      <c r="C93" s="134"/>
      <c r="D93" s="135"/>
      <c r="E93" s="135"/>
      <c r="F93" s="135"/>
      <c r="G93" s="135"/>
      <c r="H93" s="44"/>
      <c r="I93" s="20"/>
      <c r="J93" s="103"/>
    </row>
    <row r="94" spans="2:10" s="19" customFormat="1" ht="40.5" customHeight="1">
      <c r="B94" s="112">
        <v>3.4</v>
      </c>
      <c r="C94" s="57" t="s">
        <v>6</v>
      </c>
      <c r="D94" s="16"/>
      <c r="E94" s="17"/>
      <c r="F94" s="18"/>
      <c r="G94" s="38"/>
      <c r="H94" s="79">
        <f>SUM(G95:G106)</f>
        <v>0</v>
      </c>
      <c r="I94" s="72"/>
      <c r="J94" s="97">
        <f>H94/J2</f>
        <v>0</v>
      </c>
    </row>
    <row r="95" spans="2:10" ht="15.75">
      <c r="B95" s="111" t="s">
        <v>154</v>
      </c>
      <c r="C95" s="52" t="s">
        <v>41</v>
      </c>
      <c r="D95" s="14" t="s">
        <v>107</v>
      </c>
      <c r="E95" s="4">
        <v>0</v>
      </c>
      <c r="F95" s="5">
        <v>0</v>
      </c>
      <c r="G95" s="74">
        <f aca="true" t="shared" si="4" ref="G95:G106">E95*F95</f>
        <v>0</v>
      </c>
      <c r="H95" s="44"/>
      <c r="I95" s="20"/>
      <c r="J95" s="98">
        <f>G95/J2</f>
        <v>0</v>
      </c>
    </row>
    <row r="96" spans="2:10" ht="15.75">
      <c r="B96" s="111" t="s">
        <v>155</v>
      </c>
      <c r="C96" s="52" t="s">
        <v>211</v>
      </c>
      <c r="D96" s="1" t="s">
        <v>107</v>
      </c>
      <c r="E96" s="4">
        <v>0</v>
      </c>
      <c r="F96" s="5">
        <v>0</v>
      </c>
      <c r="G96" s="74">
        <f t="shared" si="4"/>
        <v>0</v>
      </c>
      <c r="H96" s="44"/>
      <c r="I96" s="20"/>
      <c r="J96" s="98">
        <f>G96/J2</f>
        <v>0</v>
      </c>
    </row>
    <row r="97" spans="2:10" ht="15.75">
      <c r="B97" s="111" t="s">
        <v>156</v>
      </c>
      <c r="C97" s="52" t="s">
        <v>113</v>
      </c>
      <c r="D97" s="1" t="s">
        <v>107</v>
      </c>
      <c r="E97" s="4">
        <v>0</v>
      </c>
      <c r="F97" s="5">
        <v>0</v>
      </c>
      <c r="G97" s="74">
        <f t="shared" si="4"/>
        <v>0</v>
      </c>
      <c r="H97" s="44"/>
      <c r="I97" s="20"/>
      <c r="J97" s="98">
        <f>G97/J2</f>
        <v>0</v>
      </c>
    </row>
    <row r="98" spans="2:10" ht="15.75">
      <c r="B98" s="111" t="s">
        <v>278</v>
      </c>
      <c r="C98" s="52" t="s">
        <v>42</v>
      </c>
      <c r="D98" s="1" t="s">
        <v>107</v>
      </c>
      <c r="E98" s="4">
        <v>0</v>
      </c>
      <c r="F98" s="5">
        <v>0</v>
      </c>
      <c r="G98" s="74">
        <f t="shared" si="4"/>
        <v>0</v>
      </c>
      <c r="H98" s="44"/>
      <c r="I98" s="20"/>
      <c r="J98" s="98">
        <f>G98/J2</f>
        <v>0</v>
      </c>
    </row>
    <row r="99" spans="2:10" ht="15.75">
      <c r="B99" s="111" t="s">
        <v>279</v>
      </c>
      <c r="C99" s="52" t="s">
        <v>212</v>
      </c>
      <c r="D99" s="1" t="s">
        <v>107</v>
      </c>
      <c r="E99" s="4">
        <v>0</v>
      </c>
      <c r="F99" s="5">
        <v>0</v>
      </c>
      <c r="G99" s="74">
        <f t="shared" si="4"/>
        <v>0</v>
      </c>
      <c r="H99" s="44"/>
      <c r="I99" s="20"/>
      <c r="J99" s="98">
        <f>G99/J2</f>
        <v>0</v>
      </c>
    </row>
    <row r="100" spans="2:10" ht="15.75">
      <c r="B100" s="111" t="s">
        <v>290</v>
      </c>
      <c r="C100" s="52" t="s">
        <v>112</v>
      </c>
      <c r="D100" s="1" t="s">
        <v>107</v>
      </c>
      <c r="E100" s="4">
        <v>0</v>
      </c>
      <c r="F100" s="5">
        <v>0</v>
      </c>
      <c r="G100" s="74">
        <f t="shared" si="4"/>
        <v>0</v>
      </c>
      <c r="H100" s="44"/>
      <c r="I100" s="20"/>
      <c r="J100" s="98">
        <f>G100/J2</f>
        <v>0</v>
      </c>
    </row>
    <row r="101" spans="2:10" ht="15.75">
      <c r="B101" s="111" t="s">
        <v>291</v>
      </c>
      <c r="C101" s="52" t="s">
        <v>43</v>
      </c>
      <c r="D101" s="1" t="s">
        <v>107</v>
      </c>
      <c r="E101" s="4">
        <v>0</v>
      </c>
      <c r="F101" s="5">
        <v>0</v>
      </c>
      <c r="G101" s="74">
        <f t="shared" si="4"/>
        <v>0</v>
      </c>
      <c r="H101" s="44"/>
      <c r="I101" s="20"/>
      <c r="J101" s="98">
        <f>G101/J2</f>
        <v>0</v>
      </c>
    </row>
    <row r="102" spans="2:10" ht="15.75">
      <c r="B102" s="111" t="s">
        <v>292</v>
      </c>
      <c r="C102" s="52" t="s">
        <v>44</v>
      </c>
      <c r="D102" s="1" t="s">
        <v>107</v>
      </c>
      <c r="E102" s="4">
        <v>0</v>
      </c>
      <c r="F102" s="5">
        <v>0</v>
      </c>
      <c r="G102" s="74">
        <f t="shared" si="4"/>
        <v>0</v>
      </c>
      <c r="H102" s="44"/>
      <c r="I102" s="20"/>
      <c r="J102" s="98">
        <f>G102/J2</f>
        <v>0</v>
      </c>
    </row>
    <row r="103" spans="2:10" ht="15.75">
      <c r="B103" s="111" t="s">
        <v>293</v>
      </c>
      <c r="C103" s="52" t="s">
        <v>114</v>
      </c>
      <c r="D103" s="1" t="s">
        <v>107</v>
      </c>
      <c r="E103" s="4">
        <v>0</v>
      </c>
      <c r="F103" s="5">
        <v>0</v>
      </c>
      <c r="G103" s="74">
        <f t="shared" si="4"/>
        <v>0</v>
      </c>
      <c r="H103" s="44"/>
      <c r="I103" s="20"/>
      <c r="J103" s="98">
        <f>G103/J2</f>
        <v>0</v>
      </c>
    </row>
    <row r="104" spans="2:10" ht="15.75">
      <c r="B104" s="111" t="s">
        <v>294</v>
      </c>
      <c r="C104" s="52" t="s">
        <v>45</v>
      </c>
      <c r="D104" s="1" t="s">
        <v>107</v>
      </c>
      <c r="E104" s="4">
        <v>0</v>
      </c>
      <c r="F104" s="5">
        <v>0</v>
      </c>
      <c r="G104" s="74">
        <f t="shared" si="4"/>
        <v>0</v>
      </c>
      <c r="H104" s="44"/>
      <c r="I104" s="20"/>
      <c r="J104" s="98">
        <f>G104/J2</f>
        <v>0</v>
      </c>
    </row>
    <row r="105" spans="2:10" ht="15.75">
      <c r="B105" s="111" t="s">
        <v>295</v>
      </c>
      <c r="C105" s="52" t="s">
        <v>62</v>
      </c>
      <c r="D105" s="1" t="s">
        <v>107</v>
      </c>
      <c r="E105" s="4">
        <v>0</v>
      </c>
      <c r="F105" s="5">
        <v>0</v>
      </c>
      <c r="G105" s="74">
        <f t="shared" si="4"/>
        <v>0</v>
      </c>
      <c r="H105" s="44"/>
      <c r="I105" s="20"/>
      <c r="J105" s="98">
        <f>G105/J2</f>
        <v>0</v>
      </c>
    </row>
    <row r="106" spans="2:10" ht="15.75">
      <c r="B106" s="111" t="s">
        <v>296</v>
      </c>
      <c r="C106" s="52" t="s">
        <v>72</v>
      </c>
      <c r="D106" s="1" t="s">
        <v>107</v>
      </c>
      <c r="E106" s="4">
        <v>0</v>
      </c>
      <c r="F106" s="5">
        <v>0</v>
      </c>
      <c r="G106" s="74">
        <f t="shared" si="4"/>
        <v>0</v>
      </c>
      <c r="H106" s="44"/>
      <c r="I106" s="20"/>
      <c r="J106" s="98">
        <f>G106/J2</f>
        <v>0</v>
      </c>
    </row>
    <row r="107" spans="2:10" ht="15.75" customHeight="1">
      <c r="B107" s="111"/>
      <c r="C107" s="134"/>
      <c r="D107" s="135"/>
      <c r="E107" s="135"/>
      <c r="F107" s="135"/>
      <c r="G107" s="135"/>
      <c r="H107" s="44"/>
      <c r="I107" s="20"/>
      <c r="J107" s="103"/>
    </row>
    <row r="108" spans="2:10" s="19" customFormat="1" ht="15.75">
      <c r="B108" s="112">
        <v>3.5</v>
      </c>
      <c r="C108" s="57" t="s">
        <v>7</v>
      </c>
      <c r="D108" s="16"/>
      <c r="E108" s="17"/>
      <c r="F108" s="18"/>
      <c r="G108" s="38"/>
      <c r="H108" s="79">
        <f>SUM(G109:G124)</f>
        <v>0</v>
      </c>
      <c r="I108" s="72"/>
      <c r="J108" s="97">
        <f>H108/J2</f>
        <v>0</v>
      </c>
    </row>
    <row r="109" spans="2:10" ht="15.75">
      <c r="B109" s="111" t="s">
        <v>157</v>
      </c>
      <c r="C109" s="52" t="s">
        <v>46</v>
      </c>
      <c r="D109" s="14" t="s">
        <v>107</v>
      </c>
      <c r="E109" s="4">
        <v>0</v>
      </c>
      <c r="F109" s="5">
        <v>0</v>
      </c>
      <c r="G109" s="74">
        <f aca="true" t="shared" si="5" ref="G109:G124">E109*F109</f>
        <v>0</v>
      </c>
      <c r="H109" s="44"/>
      <c r="I109" s="20"/>
      <c r="J109" s="98">
        <f>G109/J2</f>
        <v>0</v>
      </c>
    </row>
    <row r="110" spans="2:10" ht="15.75">
      <c r="B110" s="111" t="s">
        <v>158</v>
      </c>
      <c r="C110" s="52" t="s">
        <v>96</v>
      </c>
      <c r="D110" s="1" t="s">
        <v>107</v>
      </c>
      <c r="E110" s="4">
        <v>0</v>
      </c>
      <c r="F110" s="5">
        <v>0</v>
      </c>
      <c r="G110" s="74">
        <f t="shared" si="5"/>
        <v>0</v>
      </c>
      <c r="H110" s="44"/>
      <c r="I110" s="20"/>
      <c r="J110" s="98">
        <f>G110/J2</f>
        <v>0</v>
      </c>
    </row>
    <row r="111" spans="2:10" ht="15.75">
      <c r="B111" s="111" t="s">
        <v>245</v>
      </c>
      <c r="C111" s="52" t="s">
        <v>95</v>
      </c>
      <c r="D111" s="1" t="s">
        <v>107</v>
      </c>
      <c r="E111" s="4">
        <v>0</v>
      </c>
      <c r="F111" s="5">
        <v>0</v>
      </c>
      <c r="G111" s="74">
        <f t="shared" si="5"/>
        <v>0</v>
      </c>
      <c r="H111" s="44"/>
      <c r="I111" s="20"/>
      <c r="J111" s="98">
        <f>G111/J2</f>
        <v>0</v>
      </c>
    </row>
    <row r="112" spans="2:10" ht="15.75">
      <c r="B112" s="111" t="s">
        <v>280</v>
      </c>
      <c r="C112" s="52" t="s">
        <v>97</v>
      </c>
      <c r="D112" s="1" t="s">
        <v>107</v>
      </c>
      <c r="E112" s="4">
        <v>0</v>
      </c>
      <c r="F112" s="5">
        <v>0</v>
      </c>
      <c r="G112" s="74">
        <f t="shared" si="5"/>
        <v>0</v>
      </c>
      <c r="H112" s="44"/>
      <c r="I112" s="20"/>
      <c r="J112" s="98">
        <f>G112/J2</f>
        <v>0</v>
      </c>
    </row>
    <row r="113" spans="2:10" ht="15.75">
      <c r="B113" s="111" t="s">
        <v>281</v>
      </c>
      <c r="C113" s="52" t="s">
        <v>98</v>
      </c>
      <c r="D113" s="1" t="s">
        <v>107</v>
      </c>
      <c r="E113" s="4">
        <v>0</v>
      </c>
      <c r="F113" s="5">
        <v>0</v>
      </c>
      <c r="G113" s="74">
        <f t="shared" si="5"/>
        <v>0</v>
      </c>
      <c r="H113" s="44"/>
      <c r="I113" s="20"/>
      <c r="J113" s="98">
        <f>G113/J2</f>
        <v>0</v>
      </c>
    </row>
    <row r="114" spans="2:10" ht="15.75">
      <c r="B114" s="111" t="s">
        <v>282</v>
      </c>
      <c r="C114" s="52" t="s">
        <v>63</v>
      </c>
      <c r="D114" s="1" t="s">
        <v>107</v>
      </c>
      <c r="E114" s="4">
        <v>0</v>
      </c>
      <c r="F114" s="5">
        <v>0</v>
      </c>
      <c r="G114" s="74">
        <f t="shared" si="5"/>
        <v>0</v>
      </c>
      <c r="H114" s="44"/>
      <c r="I114" s="20"/>
      <c r="J114" s="98">
        <f>G114/J2</f>
        <v>0</v>
      </c>
    </row>
    <row r="115" spans="2:10" ht="15.75">
      <c r="B115" s="111" t="s">
        <v>283</v>
      </c>
      <c r="C115" s="52" t="s">
        <v>47</v>
      </c>
      <c r="D115" s="1" t="s">
        <v>107</v>
      </c>
      <c r="E115" s="4">
        <v>0</v>
      </c>
      <c r="F115" s="5">
        <v>0</v>
      </c>
      <c r="G115" s="74">
        <f t="shared" si="5"/>
        <v>0</v>
      </c>
      <c r="H115" s="44"/>
      <c r="I115" s="20"/>
      <c r="J115" s="98">
        <f>G115/J2</f>
        <v>0</v>
      </c>
    </row>
    <row r="116" spans="2:10" ht="15.75">
      <c r="B116" s="111" t="s">
        <v>284</v>
      </c>
      <c r="C116" s="52" t="s">
        <v>48</v>
      </c>
      <c r="D116" s="1" t="s">
        <v>107</v>
      </c>
      <c r="E116" s="4">
        <v>0</v>
      </c>
      <c r="F116" s="5">
        <v>0</v>
      </c>
      <c r="G116" s="74">
        <f t="shared" si="5"/>
        <v>0</v>
      </c>
      <c r="H116" s="44"/>
      <c r="I116" s="20"/>
      <c r="J116" s="98">
        <f>G116/J2</f>
        <v>0</v>
      </c>
    </row>
    <row r="117" spans="2:10" ht="15.75">
      <c r="B117" s="111" t="s">
        <v>285</v>
      </c>
      <c r="C117" s="52" t="s">
        <v>49</v>
      </c>
      <c r="D117" s="1" t="s">
        <v>107</v>
      </c>
      <c r="E117" s="4">
        <v>0</v>
      </c>
      <c r="F117" s="5">
        <v>0</v>
      </c>
      <c r="G117" s="74">
        <f t="shared" si="5"/>
        <v>0</v>
      </c>
      <c r="H117" s="44"/>
      <c r="I117" s="20"/>
      <c r="J117" s="98">
        <f>G117/J2</f>
        <v>0</v>
      </c>
    </row>
    <row r="118" spans="2:10" ht="15.75">
      <c r="B118" s="111" t="s">
        <v>286</v>
      </c>
      <c r="C118" s="52" t="s">
        <v>50</v>
      </c>
      <c r="D118" s="1" t="s">
        <v>107</v>
      </c>
      <c r="E118" s="4">
        <v>0</v>
      </c>
      <c r="F118" s="5">
        <v>0</v>
      </c>
      <c r="G118" s="74">
        <f t="shared" si="5"/>
        <v>0</v>
      </c>
      <c r="H118" s="44"/>
      <c r="I118" s="20"/>
      <c r="J118" s="98">
        <f>G118/J2</f>
        <v>0</v>
      </c>
    </row>
    <row r="119" spans="2:10" ht="15.75">
      <c r="B119" s="111" t="s">
        <v>287</v>
      </c>
      <c r="C119" s="52" t="s">
        <v>51</v>
      </c>
      <c r="D119" s="1" t="s">
        <v>107</v>
      </c>
      <c r="E119" s="4">
        <v>0</v>
      </c>
      <c r="F119" s="5">
        <v>0</v>
      </c>
      <c r="G119" s="74">
        <f t="shared" si="5"/>
        <v>0</v>
      </c>
      <c r="H119" s="44"/>
      <c r="I119" s="20"/>
      <c r="J119" s="98">
        <f>G119/J2</f>
        <v>0</v>
      </c>
    </row>
    <row r="120" spans="2:10" ht="15.75">
      <c r="B120" s="111" t="s">
        <v>288</v>
      </c>
      <c r="C120" s="52" t="s">
        <v>111</v>
      </c>
      <c r="D120" s="1" t="s">
        <v>107</v>
      </c>
      <c r="E120" s="4">
        <v>0</v>
      </c>
      <c r="F120" s="5">
        <v>0</v>
      </c>
      <c r="G120" s="74">
        <f t="shared" si="5"/>
        <v>0</v>
      </c>
      <c r="H120" s="44"/>
      <c r="I120" s="20"/>
      <c r="J120" s="98">
        <f>G120/J2</f>
        <v>0</v>
      </c>
    </row>
    <row r="121" spans="2:10" ht="15.75">
      <c r="B121" s="111" t="s">
        <v>297</v>
      </c>
      <c r="C121" s="52" t="s">
        <v>110</v>
      </c>
      <c r="D121" s="1" t="s">
        <v>107</v>
      </c>
      <c r="E121" s="4">
        <v>0</v>
      </c>
      <c r="F121" s="5">
        <v>0</v>
      </c>
      <c r="G121" s="74">
        <f t="shared" si="5"/>
        <v>0</v>
      </c>
      <c r="H121" s="44"/>
      <c r="I121" s="20"/>
      <c r="J121" s="98">
        <f>G121/J2</f>
        <v>0</v>
      </c>
    </row>
    <row r="122" spans="2:10" ht="15.75">
      <c r="B122" s="111" t="s">
        <v>298</v>
      </c>
      <c r="C122" s="52" t="s">
        <v>52</v>
      </c>
      <c r="D122" s="1" t="s">
        <v>107</v>
      </c>
      <c r="E122" s="4">
        <v>0</v>
      </c>
      <c r="F122" s="5">
        <v>0</v>
      </c>
      <c r="G122" s="74">
        <f t="shared" si="5"/>
        <v>0</v>
      </c>
      <c r="H122" s="44"/>
      <c r="I122" s="20"/>
      <c r="J122" s="98">
        <f>G122/J2</f>
        <v>0</v>
      </c>
    </row>
    <row r="123" spans="2:10" ht="15.75">
      <c r="B123" s="111" t="s">
        <v>299</v>
      </c>
      <c r="C123" s="52" t="s">
        <v>53</v>
      </c>
      <c r="D123" s="1" t="s">
        <v>107</v>
      </c>
      <c r="E123" s="4">
        <v>0</v>
      </c>
      <c r="F123" s="5">
        <v>0</v>
      </c>
      <c r="G123" s="74">
        <f t="shared" si="5"/>
        <v>0</v>
      </c>
      <c r="H123" s="44"/>
      <c r="I123" s="20"/>
      <c r="J123" s="98">
        <f>G123/J2</f>
        <v>0</v>
      </c>
    </row>
    <row r="124" spans="2:10" ht="15.75">
      <c r="B124" s="111" t="s">
        <v>300</v>
      </c>
      <c r="C124" s="52" t="s">
        <v>54</v>
      </c>
      <c r="D124" s="1" t="s">
        <v>107</v>
      </c>
      <c r="E124" s="4">
        <v>0</v>
      </c>
      <c r="F124" s="5">
        <v>0</v>
      </c>
      <c r="G124" s="74">
        <f t="shared" si="5"/>
        <v>0</v>
      </c>
      <c r="H124" s="44"/>
      <c r="I124" s="20"/>
      <c r="J124" s="98">
        <f>G124/J2</f>
        <v>0</v>
      </c>
    </row>
    <row r="125" spans="2:10" ht="15.75" customHeight="1">
      <c r="B125" s="111"/>
      <c r="C125" s="134"/>
      <c r="D125" s="135"/>
      <c r="E125" s="135"/>
      <c r="F125" s="135"/>
      <c r="G125" s="135"/>
      <c r="H125" s="44"/>
      <c r="I125" s="20"/>
      <c r="J125" s="103"/>
    </row>
    <row r="126" spans="2:10" s="19" customFormat="1" ht="15.75">
      <c r="B126" s="112">
        <v>3.6</v>
      </c>
      <c r="C126" s="57" t="s">
        <v>8</v>
      </c>
      <c r="D126" s="16"/>
      <c r="E126" s="17"/>
      <c r="F126" s="18"/>
      <c r="G126" s="38"/>
      <c r="H126" s="79">
        <f>SUM(G127:G129)</f>
        <v>0</v>
      </c>
      <c r="I126" s="72"/>
      <c r="J126" s="97">
        <f>H126/J2</f>
        <v>0</v>
      </c>
    </row>
    <row r="127" spans="2:10" ht="15.75">
      <c r="B127" s="111" t="s">
        <v>159</v>
      </c>
      <c r="C127" s="52" t="s">
        <v>64</v>
      </c>
      <c r="D127" s="14" t="s">
        <v>107</v>
      </c>
      <c r="E127" s="4">
        <v>0</v>
      </c>
      <c r="F127" s="5">
        <v>0</v>
      </c>
      <c r="G127" s="74">
        <f>E127*F127</f>
        <v>0</v>
      </c>
      <c r="H127" s="44"/>
      <c r="I127" s="20"/>
      <c r="J127" s="98">
        <f>G127/J2</f>
        <v>0</v>
      </c>
    </row>
    <row r="128" spans="2:10" ht="15.75">
      <c r="B128" s="111" t="s">
        <v>246</v>
      </c>
      <c r="C128" s="52" t="s">
        <v>213</v>
      </c>
      <c r="D128" s="14" t="s">
        <v>107</v>
      </c>
      <c r="E128" s="4">
        <v>0</v>
      </c>
      <c r="F128" s="5">
        <v>0</v>
      </c>
      <c r="G128" s="74">
        <f>E128*F128</f>
        <v>0</v>
      </c>
      <c r="H128" s="44"/>
      <c r="I128" s="20"/>
      <c r="J128" s="98">
        <f>G128/J2</f>
        <v>0</v>
      </c>
    </row>
    <row r="129" spans="2:10" ht="15.75">
      <c r="B129" s="111" t="s">
        <v>301</v>
      </c>
      <c r="C129" s="52" t="s">
        <v>55</v>
      </c>
      <c r="D129" s="1" t="s">
        <v>107</v>
      </c>
      <c r="E129" s="4">
        <v>0</v>
      </c>
      <c r="F129" s="5">
        <v>0</v>
      </c>
      <c r="G129" s="74">
        <f>E129*F129</f>
        <v>0</v>
      </c>
      <c r="H129" s="44"/>
      <c r="I129" s="20"/>
      <c r="J129" s="98">
        <f>G129/J2</f>
        <v>0</v>
      </c>
    </row>
    <row r="130" spans="2:10" ht="15.75" customHeight="1">
      <c r="B130" s="111"/>
      <c r="C130" s="134"/>
      <c r="D130" s="135"/>
      <c r="E130" s="135"/>
      <c r="F130" s="135"/>
      <c r="G130" s="135"/>
      <c r="H130" s="44"/>
      <c r="I130" s="20"/>
      <c r="J130" s="103"/>
    </row>
    <row r="131" spans="2:10" s="19" customFormat="1" ht="34.5" customHeight="1">
      <c r="B131" s="112">
        <v>3.7</v>
      </c>
      <c r="C131" s="57" t="s">
        <v>9</v>
      </c>
      <c r="D131" s="16"/>
      <c r="E131" s="17"/>
      <c r="F131" s="18"/>
      <c r="G131" s="38"/>
      <c r="H131" s="79">
        <f>SUM(G132:G139)</f>
        <v>0</v>
      </c>
      <c r="I131" s="72"/>
      <c r="J131" s="97">
        <f>H131/J2</f>
        <v>0</v>
      </c>
    </row>
    <row r="132" spans="2:10" ht="15.75">
      <c r="B132" s="111" t="s">
        <v>160</v>
      </c>
      <c r="C132" s="62" t="s">
        <v>93</v>
      </c>
      <c r="D132" s="14" t="s">
        <v>107</v>
      </c>
      <c r="E132" s="4">
        <v>0</v>
      </c>
      <c r="F132" s="5">
        <v>0</v>
      </c>
      <c r="G132" s="74">
        <f aca="true" t="shared" si="6" ref="G132:G139">E132*F132</f>
        <v>0</v>
      </c>
      <c r="H132" s="47"/>
      <c r="I132" s="20"/>
      <c r="J132" s="98">
        <f>G132/J2</f>
        <v>0</v>
      </c>
    </row>
    <row r="133" spans="2:10" ht="15.75">
      <c r="B133" s="111" t="s">
        <v>161</v>
      </c>
      <c r="C133" s="62" t="s">
        <v>94</v>
      </c>
      <c r="D133" s="1" t="s">
        <v>107</v>
      </c>
      <c r="E133" s="4">
        <v>0</v>
      </c>
      <c r="F133" s="5">
        <v>0</v>
      </c>
      <c r="G133" s="74">
        <f t="shared" si="6"/>
        <v>0</v>
      </c>
      <c r="H133" s="47"/>
      <c r="I133" s="20"/>
      <c r="J133" s="98">
        <f>G133/J2</f>
        <v>0</v>
      </c>
    </row>
    <row r="134" spans="2:10" ht="15.75">
      <c r="B134" s="111" t="s">
        <v>162</v>
      </c>
      <c r="C134" s="52" t="s">
        <v>73</v>
      </c>
      <c r="D134" s="1" t="s">
        <v>107</v>
      </c>
      <c r="E134" s="4">
        <v>0</v>
      </c>
      <c r="F134" s="5">
        <v>0</v>
      </c>
      <c r="G134" s="74">
        <f t="shared" si="6"/>
        <v>0</v>
      </c>
      <c r="H134" s="44"/>
      <c r="I134" s="20"/>
      <c r="J134" s="98">
        <f>G134/J2</f>
        <v>0</v>
      </c>
    </row>
    <row r="135" spans="2:10" ht="31.5">
      <c r="B135" s="111" t="s">
        <v>163</v>
      </c>
      <c r="C135" s="62" t="s">
        <v>74</v>
      </c>
      <c r="D135" s="1" t="s">
        <v>107</v>
      </c>
      <c r="E135" s="4">
        <v>0</v>
      </c>
      <c r="F135" s="5">
        <v>0</v>
      </c>
      <c r="G135" s="74">
        <f t="shared" si="6"/>
        <v>0</v>
      </c>
      <c r="H135" s="47"/>
      <c r="I135" s="20"/>
      <c r="J135" s="98">
        <f>G135/J2</f>
        <v>0</v>
      </c>
    </row>
    <row r="136" spans="2:10" ht="15.75">
      <c r="B136" s="111" t="s">
        <v>164</v>
      </c>
      <c r="C136" s="62" t="s">
        <v>13</v>
      </c>
      <c r="D136" s="1" t="s">
        <v>107</v>
      </c>
      <c r="E136" s="4">
        <v>0</v>
      </c>
      <c r="F136" s="5">
        <v>0</v>
      </c>
      <c r="G136" s="74">
        <f t="shared" si="6"/>
        <v>0</v>
      </c>
      <c r="H136" s="47"/>
      <c r="I136" s="20"/>
      <c r="J136" s="98">
        <f>G136/J2</f>
        <v>0</v>
      </c>
    </row>
    <row r="137" spans="2:10" ht="15.75">
      <c r="B137" s="111" t="s">
        <v>165</v>
      </c>
      <c r="C137" s="104" t="s">
        <v>14</v>
      </c>
      <c r="D137" s="1" t="s">
        <v>107</v>
      </c>
      <c r="E137" s="4">
        <v>0</v>
      </c>
      <c r="F137" s="5">
        <v>0</v>
      </c>
      <c r="G137" s="74">
        <f t="shared" si="6"/>
        <v>0</v>
      </c>
      <c r="H137" s="44"/>
      <c r="I137" s="20"/>
      <c r="J137" s="98">
        <f>G137/J2</f>
        <v>0</v>
      </c>
    </row>
    <row r="138" spans="2:10" ht="15.75">
      <c r="B138" s="111" t="s">
        <v>302</v>
      </c>
      <c r="C138" s="52" t="s">
        <v>214</v>
      </c>
      <c r="D138" s="1" t="s">
        <v>107</v>
      </c>
      <c r="E138" s="4">
        <v>0</v>
      </c>
      <c r="F138" s="5">
        <v>0</v>
      </c>
      <c r="G138" s="74">
        <f t="shared" si="6"/>
        <v>0</v>
      </c>
      <c r="H138" s="44"/>
      <c r="I138" s="20"/>
      <c r="J138" s="98">
        <f>G138/J2</f>
        <v>0</v>
      </c>
    </row>
    <row r="139" spans="2:10" ht="15.75">
      <c r="B139" s="111" t="s">
        <v>303</v>
      </c>
      <c r="C139" s="52" t="s">
        <v>238</v>
      </c>
      <c r="D139" s="1" t="s">
        <v>107</v>
      </c>
      <c r="E139" s="4">
        <v>0</v>
      </c>
      <c r="F139" s="5">
        <v>0</v>
      </c>
      <c r="G139" s="74">
        <f t="shared" si="6"/>
        <v>0</v>
      </c>
      <c r="H139" s="44"/>
      <c r="I139" s="20"/>
      <c r="J139" s="98">
        <f>G139/J2</f>
        <v>0</v>
      </c>
    </row>
    <row r="140" spans="2:10" ht="15.75" customHeight="1">
      <c r="B140" s="111"/>
      <c r="C140" s="134"/>
      <c r="D140" s="135"/>
      <c r="E140" s="135"/>
      <c r="F140" s="135"/>
      <c r="G140" s="135"/>
      <c r="H140" s="44"/>
      <c r="I140" s="20"/>
      <c r="J140" s="103"/>
    </row>
    <row r="141" spans="2:10" s="19" customFormat="1" ht="42.75" customHeight="1">
      <c r="B141" s="112">
        <v>3.8</v>
      </c>
      <c r="C141" s="146" t="s">
        <v>65</v>
      </c>
      <c r="D141" s="146"/>
      <c r="E141" s="146"/>
      <c r="F141" s="146"/>
      <c r="G141" s="38"/>
      <c r="H141" s="79">
        <f>SUM(G142:G147)</f>
        <v>0</v>
      </c>
      <c r="I141" s="72"/>
      <c r="J141" s="97">
        <f>H141/J2</f>
        <v>0</v>
      </c>
    </row>
    <row r="142" spans="2:10" ht="42.75" customHeight="1">
      <c r="B142" s="111" t="s">
        <v>247</v>
      </c>
      <c r="C142" s="52" t="s">
        <v>258</v>
      </c>
      <c r="D142" s="14" t="s">
        <v>107</v>
      </c>
      <c r="E142" s="4">
        <v>0</v>
      </c>
      <c r="F142" s="5">
        <v>0</v>
      </c>
      <c r="G142" s="74">
        <f aca="true" t="shared" si="7" ref="G142:G147">E142*F142</f>
        <v>0</v>
      </c>
      <c r="H142" s="44"/>
      <c r="I142" s="20"/>
      <c r="J142" s="98">
        <f>G142/J2</f>
        <v>0</v>
      </c>
    </row>
    <row r="143" spans="2:10" ht="18" customHeight="1">
      <c r="B143" s="111" t="s">
        <v>248</v>
      </c>
      <c r="C143" s="52" t="s">
        <v>259</v>
      </c>
      <c r="D143" s="1" t="s">
        <v>107</v>
      </c>
      <c r="E143" s="4">
        <v>0</v>
      </c>
      <c r="F143" s="5">
        <v>0</v>
      </c>
      <c r="G143" s="74">
        <f t="shared" si="7"/>
        <v>0</v>
      </c>
      <c r="H143" s="44"/>
      <c r="I143" s="20"/>
      <c r="J143" s="98">
        <f>G143/J2</f>
        <v>0</v>
      </c>
    </row>
    <row r="144" spans="2:10" ht="15.75">
      <c r="B144" s="111" t="s">
        <v>249</v>
      </c>
      <c r="C144" s="52" t="s">
        <v>15</v>
      </c>
      <c r="D144" s="1" t="s">
        <v>107</v>
      </c>
      <c r="E144" s="4">
        <v>0</v>
      </c>
      <c r="F144" s="5">
        <v>0</v>
      </c>
      <c r="G144" s="74">
        <f t="shared" si="7"/>
        <v>0</v>
      </c>
      <c r="H144" s="44"/>
      <c r="I144" s="20"/>
      <c r="J144" s="98">
        <f>G144/J2</f>
        <v>0</v>
      </c>
    </row>
    <row r="145" spans="2:10" ht="15.75">
      <c r="B145" s="111" t="s">
        <v>250</v>
      </c>
      <c r="C145" s="52" t="s">
        <v>16</v>
      </c>
      <c r="D145" s="1" t="s">
        <v>107</v>
      </c>
      <c r="E145" s="4">
        <v>0</v>
      </c>
      <c r="F145" s="5">
        <v>0</v>
      </c>
      <c r="G145" s="74">
        <f t="shared" si="7"/>
        <v>0</v>
      </c>
      <c r="H145" s="44"/>
      <c r="I145" s="20"/>
      <c r="J145" s="98">
        <f>G145/J2</f>
        <v>0</v>
      </c>
    </row>
    <row r="146" spans="2:10" ht="15.75">
      <c r="B146" s="111" t="s">
        <v>251</v>
      </c>
      <c r="C146" s="52" t="s">
        <v>17</v>
      </c>
      <c r="D146" s="1" t="s">
        <v>107</v>
      </c>
      <c r="E146" s="4">
        <v>0</v>
      </c>
      <c r="F146" s="5">
        <v>0</v>
      </c>
      <c r="G146" s="74">
        <f t="shared" si="7"/>
        <v>0</v>
      </c>
      <c r="H146" s="44"/>
      <c r="I146" s="20"/>
      <c r="J146" s="98">
        <f>G146/J2</f>
        <v>0</v>
      </c>
    </row>
    <row r="147" spans="2:10" ht="15.75">
      <c r="B147" s="111" t="s">
        <v>252</v>
      </c>
      <c r="C147" s="52" t="s">
        <v>18</v>
      </c>
      <c r="D147" s="1" t="s">
        <v>107</v>
      </c>
      <c r="E147" s="4">
        <v>0</v>
      </c>
      <c r="F147" s="5">
        <v>0</v>
      </c>
      <c r="G147" s="74">
        <f t="shared" si="7"/>
        <v>0</v>
      </c>
      <c r="H147" s="44"/>
      <c r="I147" s="20"/>
      <c r="J147" s="98">
        <f>G147/J2</f>
        <v>0</v>
      </c>
    </row>
    <row r="148" spans="2:10" ht="15.75" customHeight="1">
      <c r="B148" s="111"/>
      <c r="C148" s="134"/>
      <c r="D148" s="135"/>
      <c r="E148" s="135"/>
      <c r="F148" s="135"/>
      <c r="G148" s="135"/>
      <c r="H148" s="44"/>
      <c r="I148" s="20"/>
      <c r="J148" s="103"/>
    </row>
    <row r="149" spans="2:10" s="19" customFormat="1" ht="15.75">
      <c r="B149" s="112">
        <v>3.9</v>
      </c>
      <c r="C149" s="57" t="s">
        <v>10</v>
      </c>
      <c r="D149" s="16"/>
      <c r="E149" s="17"/>
      <c r="F149" s="18"/>
      <c r="G149" s="38"/>
      <c r="H149" s="79">
        <f>SUM(G150:G151)</f>
        <v>0</v>
      </c>
      <c r="I149" s="72"/>
      <c r="J149" s="97">
        <f>H149/J2</f>
        <v>0</v>
      </c>
    </row>
    <row r="150" spans="2:10" ht="15.75">
      <c r="B150" s="111" t="s">
        <v>304</v>
      </c>
      <c r="C150" s="104" t="s">
        <v>260</v>
      </c>
      <c r="D150" s="28" t="s">
        <v>107</v>
      </c>
      <c r="E150" s="4">
        <v>0</v>
      </c>
      <c r="F150" s="5">
        <v>0</v>
      </c>
      <c r="G150" s="74">
        <f>E150*F150</f>
        <v>0</v>
      </c>
      <c r="H150" s="44"/>
      <c r="I150" s="20"/>
      <c r="J150" s="98">
        <f>G150/J2</f>
        <v>0</v>
      </c>
    </row>
    <row r="151" spans="2:10" ht="15.75">
      <c r="B151" s="111" t="s">
        <v>305</v>
      </c>
      <c r="C151" s="104" t="s">
        <v>261</v>
      </c>
      <c r="D151" s="1" t="s">
        <v>107</v>
      </c>
      <c r="E151" s="4">
        <v>0</v>
      </c>
      <c r="F151" s="5">
        <v>0</v>
      </c>
      <c r="G151" s="74">
        <f>E151*F151</f>
        <v>0</v>
      </c>
      <c r="H151" s="44"/>
      <c r="I151" s="20"/>
      <c r="J151" s="98">
        <f>G151/J2</f>
        <v>0</v>
      </c>
    </row>
    <row r="152" spans="2:10" ht="15.75" customHeight="1">
      <c r="B152" s="111"/>
      <c r="C152" s="134"/>
      <c r="D152" s="135"/>
      <c r="E152" s="135"/>
      <c r="F152" s="135"/>
      <c r="G152" s="135"/>
      <c r="H152" s="44"/>
      <c r="I152" s="20"/>
      <c r="J152" s="103"/>
    </row>
    <row r="153" spans="2:10" s="19" customFormat="1" ht="15.75">
      <c r="B153" s="122">
        <v>3.1</v>
      </c>
      <c r="C153" s="57" t="s">
        <v>11</v>
      </c>
      <c r="D153" s="16"/>
      <c r="E153" s="17"/>
      <c r="F153" s="18"/>
      <c r="G153" s="38"/>
      <c r="H153" s="79">
        <f>SUM(G154:G155)</f>
        <v>0</v>
      </c>
      <c r="I153" s="72"/>
      <c r="J153" s="97">
        <f>H153/J2</f>
        <v>0</v>
      </c>
    </row>
    <row r="154" spans="2:10" ht="15.75">
      <c r="B154" s="111" t="s">
        <v>306</v>
      </c>
      <c r="C154" s="52" t="s">
        <v>215</v>
      </c>
      <c r="D154" s="14" t="s">
        <v>107</v>
      </c>
      <c r="E154" s="4">
        <v>0</v>
      </c>
      <c r="F154" s="5">
        <v>0</v>
      </c>
      <c r="G154" s="74">
        <f>E154*F154</f>
        <v>0</v>
      </c>
      <c r="H154" s="44"/>
      <c r="I154" s="20"/>
      <c r="J154" s="98">
        <f>G154/J2</f>
        <v>0</v>
      </c>
    </row>
    <row r="155" spans="2:10" ht="15.75">
      <c r="B155" s="111" t="s">
        <v>307</v>
      </c>
      <c r="C155" s="52" t="s">
        <v>19</v>
      </c>
      <c r="D155" s="1" t="s">
        <v>107</v>
      </c>
      <c r="E155" s="4">
        <v>0</v>
      </c>
      <c r="F155" s="5">
        <v>0</v>
      </c>
      <c r="G155" s="74">
        <f>E155*F155</f>
        <v>0</v>
      </c>
      <c r="H155" s="44"/>
      <c r="I155" s="20"/>
      <c r="J155" s="98">
        <f>G155/J2</f>
        <v>0</v>
      </c>
    </row>
    <row r="156" spans="2:10" ht="15.75" customHeight="1">
      <c r="B156" s="111"/>
      <c r="C156" s="134"/>
      <c r="D156" s="135"/>
      <c r="E156" s="135"/>
      <c r="F156" s="135"/>
      <c r="G156" s="135"/>
      <c r="H156" s="44"/>
      <c r="I156" s="20"/>
      <c r="J156" s="103"/>
    </row>
    <row r="157" spans="2:10" s="19" customFormat="1" ht="15.75">
      <c r="B157" s="112">
        <v>3.11</v>
      </c>
      <c r="C157" s="57" t="s">
        <v>61</v>
      </c>
      <c r="D157" s="16"/>
      <c r="E157" s="17"/>
      <c r="F157" s="18"/>
      <c r="G157" s="38"/>
      <c r="H157" s="79">
        <f>SUM(G158:G168)</f>
        <v>0</v>
      </c>
      <c r="I157" s="72"/>
      <c r="J157" s="97">
        <f>H157/J2</f>
        <v>0</v>
      </c>
    </row>
    <row r="158" spans="2:10" ht="15.75">
      <c r="B158" s="111" t="s">
        <v>308</v>
      </c>
      <c r="C158" s="52" t="s">
        <v>35</v>
      </c>
      <c r="D158" s="14" t="s">
        <v>107</v>
      </c>
      <c r="E158" s="4">
        <v>0</v>
      </c>
      <c r="F158" s="5">
        <v>0</v>
      </c>
      <c r="G158" s="74">
        <f aca="true" t="shared" si="8" ref="G158:G166">E158*F158</f>
        <v>0</v>
      </c>
      <c r="H158" s="44"/>
      <c r="I158" s="20"/>
      <c r="J158" s="98">
        <f>G158/J2</f>
        <v>0</v>
      </c>
    </row>
    <row r="159" spans="2:10" ht="15.75">
      <c r="B159" s="111" t="s">
        <v>309</v>
      </c>
      <c r="C159" s="52" t="s">
        <v>20</v>
      </c>
      <c r="D159" s="1" t="s">
        <v>107</v>
      </c>
      <c r="E159" s="4">
        <v>0</v>
      </c>
      <c r="F159" s="5">
        <v>0</v>
      </c>
      <c r="G159" s="74">
        <f t="shared" si="8"/>
        <v>0</v>
      </c>
      <c r="H159" s="44"/>
      <c r="I159" s="20"/>
      <c r="J159" s="98">
        <f>G159/J2</f>
        <v>0</v>
      </c>
    </row>
    <row r="160" spans="2:10" ht="15.75">
      <c r="B160" s="111" t="s">
        <v>310</v>
      </c>
      <c r="C160" s="52" t="s">
        <v>21</v>
      </c>
      <c r="D160" s="1" t="s">
        <v>107</v>
      </c>
      <c r="E160" s="4">
        <v>0</v>
      </c>
      <c r="F160" s="5">
        <v>0</v>
      </c>
      <c r="G160" s="74">
        <f t="shared" si="8"/>
        <v>0</v>
      </c>
      <c r="H160" s="44"/>
      <c r="I160" s="20"/>
      <c r="J160" s="98">
        <f>G160/J2</f>
        <v>0</v>
      </c>
    </row>
    <row r="161" spans="2:10" ht="15.75">
      <c r="B161" s="111" t="s">
        <v>311</v>
      </c>
      <c r="C161" s="62" t="s">
        <v>83</v>
      </c>
      <c r="D161" s="1" t="s">
        <v>107</v>
      </c>
      <c r="E161" s="4">
        <v>0</v>
      </c>
      <c r="F161" s="5">
        <v>0</v>
      </c>
      <c r="G161" s="74">
        <f t="shared" si="8"/>
        <v>0</v>
      </c>
      <c r="H161" s="47"/>
      <c r="I161" s="20"/>
      <c r="J161" s="98">
        <f>G161/J2</f>
        <v>0</v>
      </c>
    </row>
    <row r="162" spans="2:10" ht="15.75">
      <c r="B162" s="111" t="s">
        <v>312</v>
      </c>
      <c r="C162" s="52" t="s">
        <v>22</v>
      </c>
      <c r="D162" s="1" t="s">
        <v>107</v>
      </c>
      <c r="E162" s="4">
        <v>0</v>
      </c>
      <c r="F162" s="5">
        <v>0</v>
      </c>
      <c r="G162" s="74">
        <f t="shared" si="8"/>
        <v>0</v>
      </c>
      <c r="H162" s="44"/>
      <c r="I162" s="20"/>
      <c r="J162" s="98">
        <f>G162/J2</f>
        <v>0</v>
      </c>
    </row>
    <row r="163" spans="2:10" ht="15.75">
      <c r="B163" s="111" t="s">
        <v>313</v>
      </c>
      <c r="C163" s="52" t="s">
        <v>36</v>
      </c>
      <c r="D163" s="1" t="s">
        <v>107</v>
      </c>
      <c r="E163" s="4">
        <v>0</v>
      </c>
      <c r="F163" s="5">
        <v>0</v>
      </c>
      <c r="G163" s="74">
        <f t="shared" si="8"/>
        <v>0</v>
      </c>
      <c r="H163" s="44"/>
      <c r="I163" s="20"/>
      <c r="J163" s="98">
        <f>G163/J2</f>
        <v>0</v>
      </c>
    </row>
    <row r="164" spans="2:10" ht="15.75">
      <c r="B164" s="111" t="s">
        <v>314</v>
      </c>
      <c r="C164" s="52" t="s">
        <v>90</v>
      </c>
      <c r="D164" s="1" t="s">
        <v>107</v>
      </c>
      <c r="E164" s="4">
        <v>0</v>
      </c>
      <c r="F164" s="5">
        <v>0</v>
      </c>
      <c r="G164" s="74">
        <f t="shared" si="8"/>
        <v>0</v>
      </c>
      <c r="H164" s="44"/>
      <c r="I164" s="20"/>
      <c r="J164" s="98">
        <f>G164/J2</f>
        <v>0</v>
      </c>
    </row>
    <row r="165" spans="2:10" ht="15.75">
      <c r="B165" s="111" t="s">
        <v>315</v>
      </c>
      <c r="C165" s="52" t="s">
        <v>91</v>
      </c>
      <c r="D165" s="1" t="s">
        <v>107</v>
      </c>
      <c r="E165" s="4">
        <v>0</v>
      </c>
      <c r="F165" s="5">
        <v>0</v>
      </c>
      <c r="G165" s="74">
        <f t="shared" si="8"/>
        <v>0</v>
      </c>
      <c r="H165" s="44"/>
      <c r="I165" s="20"/>
      <c r="J165" s="98">
        <f>G165/J2</f>
        <v>0</v>
      </c>
    </row>
    <row r="166" spans="2:10" ht="15.75">
      <c r="B166" s="111" t="s">
        <v>316</v>
      </c>
      <c r="C166" s="53" t="s">
        <v>92</v>
      </c>
      <c r="D166" s="1" t="s">
        <v>107</v>
      </c>
      <c r="E166" s="4">
        <v>0</v>
      </c>
      <c r="F166" s="5">
        <v>0</v>
      </c>
      <c r="G166" s="74">
        <f t="shared" si="8"/>
        <v>0</v>
      </c>
      <c r="H166" s="44"/>
      <c r="I166" s="20"/>
      <c r="J166" s="98">
        <f>G166/J2</f>
        <v>0</v>
      </c>
    </row>
    <row r="167" spans="2:10" ht="15.75">
      <c r="B167" s="111" t="s">
        <v>317</v>
      </c>
      <c r="C167" s="53"/>
      <c r="D167" s="71" t="s">
        <v>107</v>
      </c>
      <c r="E167" s="6">
        <v>0</v>
      </c>
      <c r="F167" s="7">
        <v>0</v>
      </c>
      <c r="G167" s="75">
        <f>E167*F167</f>
        <v>0</v>
      </c>
      <c r="H167" s="44"/>
      <c r="I167" s="20"/>
      <c r="J167" s="98">
        <f>G167/J2</f>
        <v>0</v>
      </c>
    </row>
    <row r="168" spans="2:10" ht="16.5" customHeight="1">
      <c r="B168" s="111"/>
      <c r="C168" s="134"/>
      <c r="D168" s="135"/>
      <c r="E168" s="135"/>
      <c r="F168" s="135"/>
      <c r="G168" s="135"/>
      <c r="H168" s="44"/>
      <c r="I168" s="20"/>
      <c r="J168" s="103"/>
    </row>
    <row r="169" spans="2:10" ht="15.75">
      <c r="B169" s="68"/>
      <c r="C169" s="29"/>
      <c r="D169" s="21"/>
      <c r="E169" s="22"/>
      <c r="F169" s="15"/>
      <c r="G169" s="15"/>
      <c r="H169" s="48"/>
      <c r="I169" s="20"/>
      <c r="J169" s="103"/>
    </row>
    <row r="170" spans="2:10" ht="18.75">
      <c r="B170" s="109">
        <v>4</v>
      </c>
      <c r="C170" s="117" t="s">
        <v>236</v>
      </c>
      <c r="D170" s="118"/>
      <c r="E170" s="119"/>
      <c r="F170" s="120"/>
      <c r="G170" s="120"/>
      <c r="H170" s="120"/>
      <c r="I170" s="128">
        <f>H171+H177+H203+H211+H220</f>
        <v>0</v>
      </c>
      <c r="J170" s="96">
        <f>I170/J2</f>
        <v>0</v>
      </c>
    </row>
    <row r="171" spans="2:10" s="19" customFormat="1" ht="15.75">
      <c r="B171" s="110">
        <v>4.1</v>
      </c>
      <c r="C171" s="57" t="s">
        <v>218</v>
      </c>
      <c r="D171" s="16"/>
      <c r="E171" s="17"/>
      <c r="F171" s="18"/>
      <c r="G171" s="38"/>
      <c r="H171" s="77">
        <f>SUM(G172:G175)</f>
        <v>0</v>
      </c>
      <c r="I171" s="72"/>
      <c r="J171" s="97">
        <f>H171/J2</f>
        <v>0</v>
      </c>
    </row>
    <row r="172" spans="2:10" s="19" customFormat="1" ht="15.75">
      <c r="B172" s="127" t="s">
        <v>166</v>
      </c>
      <c r="C172" s="62" t="s">
        <v>262</v>
      </c>
      <c r="D172" s="14" t="s">
        <v>107</v>
      </c>
      <c r="E172" s="4">
        <v>0</v>
      </c>
      <c r="F172" s="5">
        <v>0</v>
      </c>
      <c r="G172" s="74">
        <f>E172*F172</f>
        <v>0</v>
      </c>
      <c r="H172" s="38"/>
      <c r="I172" s="72"/>
      <c r="J172" s="123">
        <f>G172/J2</f>
        <v>0</v>
      </c>
    </row>
    <row r="173" spans="2:10" s="19" customFormat="1" ht="15.75">
      <c r="B173" s="127" t="s">
        <v>167</v>
      </c>
      <c r="C173" s="52" t="s">
        <v>225</v>
      </c>
      <c r="D173" s="14" t="s">
        <v>107</v>
      </c>
      <c r="E173" s="4">
        <v>0</v>
      </c>
      <c r="F173" s="5">
        <v>0</v>
      </c>
      <c r="G173" s="74">
        <f>E173*F173</f>
        <v>0</v>
      </c>
      <c r="H173" s="38"/>
      <c r="I173" s="72"/>
      <c r="J173" s="123">
        <f>G173/J2</f>
        <v>0</v>
      </c>
    </row>
    <row r="174" spans="2:10" s="19" customFormat="1" ht="15.75">
      <c r="B174" s="127" t="s">
        <v>168</v>
      </c>
      <c r="C174" s="52" t="s">
        <v>224</v>
      </c>
      <c r="D174" s="14" t="s">
        <v>107</v>
      </c>
      <c r="E174" s="4">
        <v>0</v>
      </c>
      <c r="F174" s="5">
        <v>0</v>
      </c>
      <c r="G174" s="74">
        <f>E174*F174</f>
        <v>0</v>
      </c>
      <c r="H174" s="38"/>
      <c r="I174" s="72"/>
      <c r="J174" s="123">
        <f>G174/J2</f>
        <v>0</v>
      </c>
    </row>
    <row r="175" spans="2:10" s="19" customFormat="1" ht="15.75">
      <c r="B175" s="127" t="s">
        <v>169</v>
      </c>
      <c r="C175" s="52" t="s">
        <v>101</v>
      </c>
      <c r="D175" s="14" t="s">
        <v>107</v>
      </c>
      <c r="E175" s="4">
        <v>0</v>
      </c>
      <c r="F175" s="5">
        <v>0</v>
      </c>
      <c r="G175" s="74">
        <f>E175*F175</f>
        <v>0</v>
      </c>
      <c r="H175" s="38"/>
      <c r="I175" s="72"/>
      <c r="J175" s="123">
        <f>G175/J2</f>
        <v>0</v>
      </c>
    </row>
    <row r="176" spans="2:10" s="19" customFormat="1" ht="15.75" customHeight="1">
      <c r="B176" s="111"/>
      <c r="C176" s="135"/>
      <c r="D176" s="135"/>
      <c r="E176" s="135"/>
      <c r="F176" s="135"/>
      <c r="G176" s="135"/>
      <c r="H176" s="38"/>
      <c r="I176" s="72"/>
      <c r="J176" s="107"/>
    </row>
    <row r="177" spans="2:10" s="19" customFormat="1" ht="15.75">
      <c r="B177" s="112">
        <v>4.2</v>
      </c>
      <c r="C177" s="138" t="s">
        <v>219</v>
      </c>
      <c r="D177" s="138"/>
      <c r="E177" s="138"/>
      <c r="F177" s="138"/>
      <c r="G177" s="139"/>
      <c r="H177" s="79">
        <f>SUM(G178:G182)</f>
        <v>0</v>
      </c>
      <c r="I177" s="72"/>
      <c r="J177" s="97">
        <f>H177/J2</f>
        <v>0</v>
      </c>
    </row>
    <row r="178" spans="2:10" s="19" customFormat="1" ht="15.75">
      <c r="B178" s="127" t="s">
        <v>170</v>
      </c>
      <c r="C178" s="52" t="s">
        <v>99</v>
      </c>
      <c r="D178" s="14" t="s">
        <v>107</v>
      </c>
      <c r="E178" s="4">
        <v>0</v>
      </c>
      <c r="F178" s="5">
        <v>0</v>
      </c>
      <c r="G178" s="74">
        <f aca="true" t="shared" si="9" ref="G178:G201">E178*F178</f>
        <v>0</v>
      </c>
      <c r="H178" s="38"/>
      <c r="I178" s="72"/>
      <c r="J178" s="123">
        <f>G178/J2</f>
        <v>0</v>
      </c>
    </row>
    <row r="179" spans="2:10" ht="15.75">
      <c r="B179" s="127" t="s">
        <v>171</v>
      </c>
      <c r="C179" s="62" t="s">
        <v>263</v>
      </c>
      <c r="D179" s="14" t="s">
        <v>107</v>
      </c>
      <c r="E179" s="4">
        <v>0</v>
      </c>
      <c r="F179" s="5">
        <v>0</v>
      </c>
      <c r="G179" s="74">
        <f t="shared" si="9"/>
        <v>0</v>
      </c>
      <c r="H179" s="47"/>
      <c r="I179" s="20"/>
      <c r="J179" s="98">
        <f>G179/J2</f>
        <v>0</v>
      </c>
    </row>
    <row r="180" spans="2:10" ht="15.75">
      <c r="B180" s="127" t="s">
        <v>237</v>
      </c>
      <c r="C180" s="62" t="s">
        <v>196</v>
      </c>
      <c r="D180" s="14" t="s">
        <v>107</v>
      </c>
      <c r="E180" s="4">
        <v>0</v>
      </c>
      <c r="F180" s="5">
        <v>0</v>
      </c>
      <c r="G180" s="74">
        <f t="shared" si="9"/>
        <v>0</v>
      </c>
      <c r="H180" s="47"/>
      <c r="I180" s="20"/>
      <c r="J180" s="98">
        <f>G180/J2</f>
        <v>0</v>
      </c>
    </row>
    <row r="181" spans="2:10" ht="15.75">
      <c r="B181" s="127" t="s">
        <v>257</v>
      </c>
      <c r="C181" s="62" t="s">
        <v>223</v>
      </c>
      <c r="D181" s="14" t="s">
        <v>107</v>
      </c>
      <c r="E181" s="4">
        <v>0</v>
      </c>
      <c r="F181" s="5">
        <v>0</v>
      </c>
      <c r="G181" s="74">
        <f t="shared" si="9"/>
        <v>0</v>
      </c>
      <c r="I181" s="20"/>
      <c r="J181" s="98">
        <f>G181/J2</f>
        <v>0</v>
      </c>
    </row>
    <row r="182" spans="2:10" ht="15.75">
      <c r="B182" s="127" t="s">
        <v>318</v>
      </c>
      <c r="C182" s="62" t="s">
        <v>197</v>
      </c>
      <c r="D182" s="14" t="s">
        <v>107</v>
      </c>
      <c r="E182" s="4">
        <v>0</v>
      </c>
      <c r="F182" s="5">
        <v>0</v>
      </c>
      <c r="G182" s="74">
        <f t="shared" si="9"/>
        <v>0</v>
      </c>
      <c r="H182" s="47"/>
      <c r="I182" s="20"/>
      <c r="J182" s="98">
        <f>G182/J2</f>
        <v>0</v>
      </c>
    </row>
    <row r="183" spans="2:10" ht="15.75" customHeight="1">
      <c r="B183" s="111"/>
      <c r="C183" s="135"/>
      <c r="D183" s="135"/>
      <c r="E183" s="135"/>
      <c r="F183" s="135"/>
      <c r="G183" s="135"/>
      <c r="H183" s="47"/>
      <c r="I183" s="20"/>
      <c r="J183" s="103"/>
    </row>
    <row r="184" spans="2:10" ht="15.75">
      <c r="B184" s="112">
        <v>4.3</v>
      </c>
      <c r="C184" s="138" t="s">
        <v>220</v>
      </c>
      <c r="D184" s="138"/>
      <c r="E184" s="138"/>
      <c r="F184" s="138"/>
      <c r="G184" s="139"/>
      <c r="H184" s="79">
        <f>SUM(G185:G193)</f>
        <v>0</v>
      </c>
      <c r="I184" s="20"/>
      <c r="J184" s="97">
        <f>H184/J2</f>
        <v>0</v>
      </c>
    </row>
    <row r="185" spans="2:10" ht="15.75">
      <c r="B185" s="111" t="s">
        <v>172</v>
      </c>
      <c r="C185" s="63" t="s">
        <v>198</v>
      </c>
      <c r="D185" s="14" t="s">
        <v>107</v>
      </c>
      <c r="E185" s="4">
        <v>0</v>
      </c>
      <c r="F185" s="5">
        <v>0</v>
      </c>
      <c r="G185" s="74">
        <f aca="true" t="shared" si="10" ref="G185:G190">E185*F185</f>
        <v>0</v>
      </c>
      <c r="H185" s="47"/>
      <c r="I185" s="20"/>
      <c r="J185" s="98">
        <f>G185/J2</f>
        <v>0</v>
      </c>
    </row>
    <row r="186" spans="2:10" ht="15.75">
      <c r="B186" s="111" t="s">
        <v>173</v>
      </c>
      <c r="C186" s="63" t="s">
        <v>199</v>
      </c>
      <c r="D186" s="14" t="s">
        <v>107</v>
      </c>
      <c r="E186" s="4">
        <v>0</v>
      </c>
      <c r="F186" s="5">
        <v>0</v>
      </c>
      <c r="G186" s="74">
        <f t="shared" si="10"/>
        <v>0</v>
      </c>
      <c r="H186" s="47"/>
      <c r="I186" s="20"/>
      <c r="J186" s="98">
        <f>G186/J2</f>
        <v>0</v>
      </c>
    </row>
    <row r="187" spans="2:10" ht="15.75">
      <c r="B187" s="111" t="s">
        <v>174</v>
      </c>
      <c r="C187" s="63" t="s">
        <v>200</v>
      </c>
      <c r="D187" s="14" t="s">
        <v>107</v>
      </c>
      <c r="E187" s="4">
        <v>0</v>
      </c>
      <c r="F187" s="5">
        <v>0</v>
      </c>
      <c r="G187" s="74">
        <f t="shared" si="10"/>
        <v>0</v>
      </c>
      <c r="H187" s="47"/>
      <c r="I187" s="20"/>
      <c r="J187" s="98">
        <f>G187/J2</f>
        <v>0</v>
      </c>
    </row>
    <row r="188" spans="2:10" ht="15.75">
      <c r="B188" s="111" t="s">
        <v>319</v>
      </c>
      <c r="C188" s="63" t="s">
        <v>222</v>
      </c>
      <c r="D188" s="14" t="s">
        <v>107</v>
      </c>
      <c r="E188" s="4">
        <v>0</v>
      </c>
      <c r="F188" s="5">
        <v>0</v>
      </c>
      <c r="G188" s="74">
        <f t="shared" si="10"/>
        <v>0</v>
      </c>
      <c r="H188" s="47"/>
      <c r="I188" s="20"/>
      <c r="J188" s="98">
        <f>G188/J2</f>
        <v>0</v>
      </c>
    </row>
    <row r="189" spans="2:10" ht="15.75">
      <c r="B189" s="111" t="s">
        <v>320</v>
      </c>
      <c r="C189" s="63" t="s">
        <v>201</v>
      </c>
      <c r="D189" s="14" t="s">
        <v>107</v>
      </c>
      <c r="E189" s="4">
        <v>0</v>
      </c>
      <c r="F189" s="5">
        <v>0</v>
      </c>
      <c r="G189" s="74">
        <f t="shared" si="10"/>
        <v>0</v>
      </c>
      <c r="H189" s="47"/>
      <c r="I189" s="20"/>
      <c r="J189" s="98">
        <f>G189/J2</f>
        <v>0</v>
      </c>
    </row>
    <row r="190" spans="2:10" ht="15.75">
      <c r="B190" s="111" t="s">
        <v>321</v>
      </c>
      <c r="C190" s="63" t="s">
        <v>202</v>
      </c>
      <c r="D190" s="14" t="s">
        <v>107</v>
      </c>
      <c r="E190" s="4">
        <v>0</v>
      </c>
      <c r="F190" s="5">
        <v>0</v>
      </c>
      <c r="G190" s="74">
        <f t="shared" si="10"/>
        <v>0</v>
      </c>
      <c r="H190" s="47"/>
      <c r="I190" s="20"/>
      <c r="J190" s="98">
        <f>G190/J2</f>
        <v>0</v>
      </c>
    </row>
    <row r="191" spans="2:10" ht="31.5">
      <c r="B191" s="111" t="s">
        <v>322</v>
      </c>
      <c r="C191" s="62" t="s">
        <v>75</v>
      </c>
      <c r="D191" s="14" t="s">
        <v>107</v>
      </c>
      <c r="E191" s="4">
        <v>0</v>
      </c>
      <c r="F191" s="5">
        <v>0</v>
      </c>
      <c r="G191" s="74">
        <f t="shared" si="9"/>
        <v>0</v>
      </c>
      <c r="H191" s="47"/>
      <c r="I191" s="20"/>
      <c r="J191" s="98">
        <f>G191/J2</f>
        <v>0</v>
      </c>
    </row>
    <row r="192" spans="2:10" ht="15.75">
      <c r="B192" s="111" t="s">
        <v>323</v>
      </c>
      <c r="C192" s="62" t="s">
        <v>23</v>
      </c>
      <c r="D192" s="14" t="s">
        <v>107</v>
      </c>
      <c r="E192" s="4">
        <v>0</v>
      </c>
      <c r="F192" s="5">
        <v>0</v>
      </c>
      <c r="G192" s="74">
        <f t="shared" si="9"/>
        <v>0</v>
      </c>
      <c r="H192" s="47"/>
      <c r="I192" s="20"/>
      <c r="J192" s="98">
        <f>G192/J2</f>
        <v>0</v>
      </c>
    </row>
    <row r="193" spans="2:10" ht="15.75">
      <c r="B193" s="111" t="s">
        <v>324</v>
      </c>
      <c r="C193" s="62" t="s">
        <v>24</v>
      </c>
      <c r="D193" s="14" t="s">
        <v>107</v>
      </c>
      <c r="E193" s="4">
        <v>0</v>
      </c>
      <c r="F193" s="5">
        <v>0</v>
      </c>
      <c r="G193" s="74">
        <f t="shared" si="9"/>
        <v>0</v>
      </c>
      <c r="H193" s="47"/>
      <c r="I193" s="20"/>
      <c r="J193" s="98">
        <f>G193/J2</f>
        <v>0</v>
      </c>
    </row>
    <row r="194" spans="2:10" ht="15.75" customHeight="1">
      <c r="B194" s="111"/>
      <c r="C194" s="134"/>
      <c r="D194" s="135"/>
      <c r="E194" s="135"/>
      <c r="F194" s="135"/>
      <c r="G194" s="135"/>
      <c r="H194" s="47"/>
      <c r="I194" s="20"/>
      <c r="J194" s="103"/>
    </row>
    <row r="195" spans="2:10" ht="15.75">
      <c r="B195" s="112">
        <v>4.4</v>
      </c>
      <c r="C195" s="138" t="s">
        <v>264</v>
      </c>
      <c r="D195" s="138"/>
      <c r="E195" s="138"/>
      <c r="F195" s="138"/>
      <c r="G195" s="139"/>
      <c r="H195" s="79">
        <f>SUM(G196:G201)</f>
        <v>0</v>
      </c>
      <c r="I195" s="20"/>
      <c r="J195" s="97">
        <f>H195/J2</f>
        <v>0</v>
      </c>
    </row>
    <row r="196" spans="2:10" ht="15.75">
      <c r="B196" s="111" t="s">
        <v>175</v>
      </c>
      <c r="C196" s="64" t="s">
        <v>203</v>
      </c>
      <c r="D196" s="14" t="s">
        <v>107</v>
      </c>
      <c r="E196" s="4">
        <v>0</v>
      </c>
      <c r="F196" s="5">
        <v>0</v>
      </c>
      <c r="G196" s="74">
        <f t="shared" si="9"/>
        <v>0</v>
      </c>
      <c r="H196" s="47"/>
      <c r="I196" s="20"/>
      <c r="J196" s="98">
        <f>G196/J2</f>
        <v>0</v>
      </c>
    </row>
    <row r="197" spans="2:10" ht="15.75">
      <c r="B197" s="111" t="s">
        <v>176</v>
      </c>
      <c r="C197" s="64" t="s">
        <v>204</v>
      </c>
      <c r="D197" s="14" t="s">
        <v>107</v>
      </c>
      <c r="E197" s="4">
        <v>0</v>
      </c>
      <c r="F197" s="5">
        <v>0</v>
      </c>
      <c r="G197" s="74">
        <f t="shared" si="9"/>
        <v>0</v>
      </c>
      <c r="H197" s="47"/>
      <c r="I197" s="20"/>
      <c r="J197" s="98">
        <f>G197/J2</f>
        <v>0</v>
      </c>
    </row>
    <row r="198" spans="2:10" ht="15.75">
      <c r="B198" s="111" t="s">
        <v>177</v>
      </c>
      <c r="C198" s="64" t="s">
        <v>205</v>
      </c>
      <c r="D198" s="14" t="s">
        <v>107</v>
      </c>
      <c r="E198" s="4">
        <v>0</v>
      </c>
      <c r="F198" s="5">
        <v>0</v>
      </c>
      <c r="G198" s="74">
        <f t="shared" si="9"/>
        <v>0</v>
      </c>
      <c r="H198" s="47"/>
      <c r="I198" s="20"/>
      <c r="J198" s="98">
        <f>G198/J2</f>
        <v>0</v>
      </c>
    </row>
    <row r="199" spans="2:10" ht="15.75">
      <c r="B199" s="111" t="s">
        <v>178</v>
      </c>
      <c r="C199" s="64" t="s">
        <v>206</v>
      </c>
      <c r="D199" s="14" t="s">
        <v>107</v>
      </c>
      <c r="E199" s="4">
        <v>0</v>
      </c>
      <c r="F199" s="5">
        <v>0</v>
      </c>
      <c r="G199" s="74">
        <f t="shared" si="9"/>
        <v>0</v>
      </c>
      <c r="H199" s="47"/>
      <c r="I199" s="20"/>
      <c r="J199" s="98">
        <f>G199/J2</f>
        <v>0</v>
      </c>
    </row>
    <row r="200" spans="2:10" ht="15.75">
      <c r="B200" s="111" t="s">
        <v>179</v>
      </c>
      <c r="C200" s="64" t="s">
        <v>207</v>
      </c>
      <c r="D200" s="14" t="s">
        <v>107</v>
      </c>
      <c r="E200" s="4">
        <v>0</v>
      </c>
      <c r="F200" s="5">
        <v>0</v>
      </c>
      <c r="G200" s="74">
        <f t="shared" si="9"/>
        <v>0</v>
      </c>
      <c r="H200" s="47"/>
      <c r="I200" s="20"/>
      <c r="J200" s="98">
        <f>G200/J2</f>
        <v>0</v>
      </c>
    </row>
    <row r="201" spans="2:10" ht="15.75">
      <c r="B201" s="111" t="s">
        <v>325</v>
      </c>
      <c r="C201" s="64" t="s">
        <v>265</v>
      </c>
      <c r="D201" s="14" t="s">
        <v>107</v>
      </c>
      <c r="E201" s="4">
        <v>0</v>
      </c>
      <c r="F201" s="5">
        <v>0</v>
      </c>
      <c r="G201" s="74">
        <f t="shared" si="9"/>
        <v>0</v>
      </c>
      <c r="H201" s="47"/>
      <c r="I201" s="20"/>
      <c r="J201" s="98">
        <f>G201/J2</f>
        <v>0</v>
      </c>
    </row>
    <row r="202" spans="2:10" ht="15.75" customHeight="1">
      <c r="B202" s="111"/>
      <c r="C202" s="134"/>
      <c r="D202" s="135"/>
      <c r="E202" s="135"/>
      <c r="F202" s="135"/>
      <c r="G202" s="135"/>
      <c r="H202" s="47"/>
      <c r="I202" s="20"/>
      <c r="J202" s="103"/>
    </row>
    <row r="203" spans="2:10" s="19" customFormat="1" ht="15.75">
      <c r="B203" s="112">
        <v>4.5</v>
      </c>
      <c r="C203" s="57" t="s">
        <v>66</v>
      </c>
      <c r="D203" s="16"/>
      <c r="E203" s="17"/>
      <c r="F203" s="18"/>
      <c r="G203" s="38"/>
      <c r="H203" s="79">
        <f>SUM(G204:G209)</f>
        <v>0</v>
      </c>
      <c r="I203" s="72"/>
      <c r="J203" s="97">
        <f>H203/J2</f>
        <v>0</v>
      </c>
    </row>
    <row r="204" spans="2:10" ht="15.75">
      <c r="B204" s="111" t="s">
        <v>180</v>
      </c>
      <c r="C204" s="52" t="s">
        <v>266</v>
      </c>
      <c r="D204" s="14" t="s">
        <v>107</v>
      </c>
      <c r="E204" s="4">
        <v>0</v>
      </c>
      <c r="F204" s="5">
        <v>0</v>
      </c>
      <c r="G204" s="74">
        <f aca="true" t="shared" si="11" ref="G204:G209">E204*F204</f>
        <v>0</v>
      </c>
      <c r="H204" s="44"/>
      <c r="I204" s="20"/>
      <c r="J204" s="98">
        <f>G204/J2</f>
        <v>0</v>
      </c>
    </row>
    <row r="205" spans="2:10" ht="15.75">
      <c r="B205" s="111" t="s">
        <v>181</v>
      </c>
      <c r="C205" s="52" t="s">
        <v>76</v>
      </c>
      <c r="D205" s="14" t="s">
        <v>107</v>
      </c>
      <c r="E205" s="4">
        <v>0</v>
      </c>
      <c r="F205" s="5">
        <v>0</v>
      </c>
      <c r="G205" s="74">
        <f t="shared" si="11"/>
        <v>0</v>
      </c>
      <c r="H205" s="44"/>
      <c r="I205" s="20"/>
      <c r="J205" s="98">
        <f>G205/J2</f>
        <v>0</v>
      </c>
    </row>
    <row r="206" spans="2:10" ht="15.75">
      <c r="B206" s="111" t="s">
        <v>182</v>
      </c>
      <c r="C206" s="52" t="s">
        <v>25</v>
      </c>
      <c r="D206" s="14" t="s">
        <v>107</v>
      </c>
      <c r="E206" s="4">
        <v>0</v>
      </c>
      <c r="F206" s="5">
        <v>0</v>
      </c>
      <c r="G206" s="74">
        <f t="shared" si="11"/>
        <v>0</v>
      </c>
      <c r="H206" s="44"/>
      <c r="I206" s="20"/>
      <c r="J206" s="98">
        <f>G206/J2</f>
        <v>0</v>
      </c>
    </row>
    <row r="207" spans="2:10" ht="15.75">
      <c r="B207" s="111" t="s">
        <v>183</v>
      </c>
      <c r="C207" s="52" t="s">
        <v>267</v>
      </c>
      <c r="D207" s="14" t="s">
        <v>107</v>
      </c>
      <c r="E207" s="4">
        <v>0</v>
      </c>
      <c r="F207" s="5">
        <v>0</v>
      </c>
      <c r="G207" s="74">
        <f t="shared" si="11"/>
        <v>0</v>
      </c>
      <c r="H207" s="44"/>
      <c r="I207" s="20"/>
      <c r="J207" s="98">
        <f>G207/J2</f>
        <v>0</v>
      </c>
    </row>
    <row r="208" spans="2:10" ht="15.75">
      <c r="B208" s="111" t="s">
        <v>184</v>
      </c>
      <c r="C208" s="52"/>
      <c r="D208" s="14" t="s">
        <v>107</v>
      </c>
      <c r="E208" s="4">
        <v>0</v>
      </c>
      <c r="F208" s="5">
        <v>0</v>
      </c>
      <c r="G208" s="74">
        <f t="shared" si="11"/>
        <v>0</v>
      </c>
      <c r="H208" s="44"/>
      <c r="I208" s="20"/>
      <c r="J208" s="98">
        <f>G208/J2</f>
        <v>0</v>
      </c>
    </row>
    <row r="209" spans="2:10" ht="15.75">
      <c r="B209" s="111" t="s">
        <v>185</v>
      </c>
      <c r="C209" s="52"/>
      <c r="D209" s="14" t="s">
        <v>107</v>
      </c>
      <c r="E209" s="4">
        <v>0</v>
      </c>
      <c r="F209" s="5">
        <v>0</v>
      </c>
      <c r="G209" s="74">
        <f t="shared" si="11"/>
        <v>0</v>
      </c>
      <c r="H209" s="44"/>
      <c r="I209" s="20"/>
      <c r="J209" s="98">
        <f>G209/J2</f>
        <v>0</v>
      </c>
    </row>
    <row r="210" spans="2:10" ht="15.75" customHeight="1">
      <c r="B210" s="111"/>
      <c r="C210" s="134"/>
      <c r="D210" s="135"/>
      <c r="E210" s="135"/>
      <c r="F210" s="135"/>
      <c r="G210" s="135"/>
      <c r="H210" s="44"/>
      <c r="I210" s="20"/>
      <c r="J210" s="103"/>
    </row>
    <row r="211" spans="2:10" s="19" customFormat="1" ht="15.75">
      <c r="B211" s="112">
        <v>4.6</v>
      </c>
      <c r="C211" s="57" t="s">
        <v>12</v>
      </c>
      <c r="D211" s="16"/>
      <c r="E211" s="17"/>
      <c r="F211" s="18"/>
      <c r="G211" s="38"/>
      <c r="H211" s="79">
        <f>SUM(G212:G215)</f>
        <v>0</v>
      </c>
      <c r="I211" s="72"/>
      <c r="J211" s="97">
        <f>H211/J2</f>
        <v>0</v>
      </c>
    </row>
    <row r="212" spans="2:10" ht="31.5">
      <c r="B212" s="111" t="s">
        <v>186</v>
      </c>
      <c r="C212" s="65" t="s">
        <v>115</v>
      </c>
      <c r="D212" s="14" t="s">
        <v>107</v>
      </c>
      <c r="E212" s="4">
        <v>0</v>
      </c>
      <c r="F212" s="5">
        <v>0</v>
      </c>
      <c r="G212" s="74">
        <f>E212*F212</f>
        <v>0</v>
      </c>
      <c r="H212" s="49"/>
      <c r="I212" s="20"/>
      <c r="J212" s="98">
        <f>G212/J2</f>
        <v>0</v>
      </c>
    </row>
    <row r="213" spans="2:10" ht="31.5">
      <c r="B213" s="111" t="s">
        <v>187</v>
      </c>
      <c r="C213" s="65" t="s">
        <v>26</v>
      </c>
      <c r="D213" s="14" t="s">
        <v>107</v>
      </c>
      <c r="E213" s="4">
        <v>0</v>
      </c>
      <c r="F213" s="5">
        <v>0</v>
      </c>
      <c r="G213" s="74">
        <f>E213*F213</f>
        <v>0</v>
      </c>
      <c r="H213" s="49"/>
      <c r="I213" s="20"/>
      <c r="J213" s="98">
        <f>G213/J2</f>
        <v>0</v>
      </c>
    </row>
    <row r="214" spans="2:10" ht="15.75">
      <c r="B214" s="111" t="s">
        <v>188</v>
      </c>
      <c r="C214" s="58" t="s">
        <v>221</v>
      </c>
      <c r="D214" s="14" t="s">
        <v>107</v>
      </c>
      <c r="E214" s="4">
        <v>0</v>
      </c>
      <c r="F214" s="5">
        <v>0</v>
      </c>
      <c r="G214" s="74">
        <f>E214*F214</f>
        <v>0</v>
      </c>
      <c r="H214" s="49"/>
      <c r="I214" s="20"/>
      <c r="J214" s="98">
        <f>G214/J2</f>
        <v>0</v>
      </c>
    </row>
    <row r="215" spans="2:10" ht="15.75">
      <c r="B215" s="111" t="s">
        <v>189</v>
      </c>
      <c r="C215" s="58" t="s">
        <v>100</v>
      </c>
      <c r="D215" s="14" t="s">
        <v>107</v>
      </c>
      <c r="E215" s="4">
        <v>0</v>
      </c>
      <c r="F215" s="5">
        <v>0</v>
      </c>
      <c r="G215" s="74">
        <f>E215*F215</f>
        <v>0</v>
      </c>
      <c r="H215" s="45"/>
      <c r="I215" s="20"/>
      <c r="J215" s="98">
        <f>G215/J2</f>
        <v>0</v>
      </c>
    </row>
    <row r="216" spans="2:10" ht="15.75" customHeight="1">
      <c r="B216" s="111"/>
      <c r="C216" s="134"/>
      <c r="D216" s="135"/>
      <c r="E216" s="135"/>
      <c r="F216" s="135"/>
      <c r="G216" s="136"/>
      <c r="H216" s="45"/>
      <c r="I216" s="20"/>
      <c r="J216" s="103"/>
    </row>
    <row r="217" spans="2:10" ht="15.75">
      <c r="B217" s="126">
        <v>4.7</v>
      </c>
      <c r="C217" s="57" t="s">
        <v>216</v>
      </c>
      <c r="D217" s="21"/>
      <c r="E217" s="22"/>
      <c r="F217" s="42"/>
      <c r="G217" s="39"/>
      <c r="H217" s="79">
        <f>SUM(G218)</f>
        <v>0</v>
      </c>
      <c r="I217" s="20"/>
      <c r="J217" s="97">
        <f>H217/J2</f>
        <v>0</v>
      </c>
    </row>
    <row r="218" spans="2:10" ht="15.75">
      <c r="B218" s="111" t="s">
        <v>190</v>
      </c>
      <c r="C218" s="66" t="s">
        <v>217</v>
      </c>
      <c r="D218" s="14" t="s">
        <v>107</v>
      </c>
      <c r="E218" s="4">
        <v>0</v>
      </c>
      <c r="F218" s="5">
        <v>0</v>
      </c>
      <c r="G218" s="74">
        <f>E218*F218</f>
        <v>0</v>
      </c>
      <c r="H218" s="45"/>
      <c r="I218" s="20"/>
      <c r="J218" s="98">
        <f>G218/J2</f>
        <v>0</v>
      </c>
    </row>
    <row r="219" spans="2:10" ht="15.75" customHeight="1">
      <c r="B219" s="111"/>
      <c r="C219" s="134"/>
      <c r="D219" s="135"/>
      <c r="E219" s="135"/>
      <c r="F219" s="135"/>
      <c r="G219" s="136"/>
      <c r="H219" s="45"/>
      <c r="I219" s="20"/>
      <c r="J219" s="103"/>
    </row>
    <row r="220" spans="2:10" s="19" customFormat="1" ht="15.75">
      <c r="B220" s="112">
        <v>4.8</v>
      </c>
      <c r="C220" s="57" t="s">
        <v>61</v>
      </c>
      <c r="D220" s="16"/>
      <c r="E220" s="17"/>
      <c r="F220" s="18"/>
      <c r="G220" s="38"/>
      <c r="H220" s="79">
        <f>SUM(G221:G225)</f>
        <v>0</v>
      </c>
      <c r="I220" s="72"/>
      <c r="J220" s="97">
        <f>H220/J2</f>
        <v>0</v>
      </c>
    </row>
    <row r="221" spans="2:10" ht="15.75">
      <c r="B221" s="111" t="s">
        <v>191</v>
      </c>
      <c r="C221" s="62" t="s">
        <v>27</v>
      </c>
      <c r="D221" s="14" t="s">
        <v>107</v>
      </c>
      <c r="E221" s="4">
        <v>0</v>
      </c>
      <c r="F221" s="5">
        <v>0</v>
      </c>
      <c r="G221" s="74">
        <f>E221*F221</f>
        <v>0</v>
      </c>
      <c r="H221" s="47"/>
      <c r="I221" s="20"/>
      <c r="J221" s="98">
        <f>G221/J2</f>
        <v>0</v>
      </c>
    </row>
    <row r="222" spans="2:10" ht="15.75">
      <c r="B222" s="111" t="s">
        <v>192</v>
      </c>
      <c r="C222" s="52" t="s">
        <v>67</v>
      </c>
      <c r="D222" s="14" t="s">
        <v>107</v>
      </c>
      <c r="E222" s="4">
        <v>0</v>
      </c>
      <c r="F222" s="5">
        <v>0</v>
      </c>
      <c r="G222" s="74">
        <f>E222*F222</f>
        <v>0</v>
      </c>
      <c r="H222" s="44"/>
      <c r="I222" s="20"/>
      <c r="J222" s="98">
        <f>G222/J2</f>
        <v>0</v>
      </c>
    </row>
    <row r="223" spans="2:10" ht="15.75">
      <c r="B223" s="111" t="s">
        <v>193</v>
      </c>
      <c r="C223" s="62" t="s">
        <v>28</v>
      </c>
      <c r="D223" s="14" t="s">
        <v>107</v>
      </c>
      <c r="E223" s="4">
        <v>0</v>
      </c>
      <c r="F223" s="5">
        <v>0</v>
      </c>
      <c r="G223" s="74">
        <f>E223*F223</f>
        <v>0</v>
      </c>
      <c r="H223" s="47"/>
      <c r="I223" s="20"/>
      <c r="J223" s="98">
        <f>G223/J2</f>
        <v>0</v>
      </c>
    </row>
    <row r="224" spans="2:10" ht="15.75">
      <c r="B224" s="111" t="s">
        <v>194</v>
      </c>
      <c r="C224" s="53" t="s">
        <v>226</v>
      </c>
      <c r="D224" s="71" t="s">
        <v>107</v>
      </c>
      <c r="E224" s="6">
        <v>0</v>
      </c>
      <c r="F224" s="7">
        <v>0</v>
      </c>
      <c r="G224" s="75">
        <f>E224*F224</f>
        <v>0</v>
      </c>
      <c r="H224" s="47"/>
      <c r="I224" s="20"/>
      <c r="J224" s="98">
        <f>G224/J2</f>
        <v>0</v>
      </c>
    </row>
    <row r="225" spans="2:10" ht="16.5" customHeight="1">
      <c r="B225" s="111"/>
      <c r="C225" s="134"/>
      <c r="D225" s="135"/>
      <c r="E225" s="135"/>
      <c r="F225" s="135"/>
      <c r="G225" s="135"/>
      <c r="H225" s="44"/>
      <c r="I225" s="20"/>
      <c r="J225" s="103"/>
    </row>
    <row r="226" spans="2:10" ht="15.75">
      <c r="B226" s="68"/>
      <c r="C226" s="29"/>
      <c r="D226" s="21"/>
      <c r="E226" s="22"/>
      <c r="F226" s="15"/>
      <c r="G226" s="15"/>
      <c r="H226" s="48"/>
      <c r="I226" s="20"/>
      <c r="J226" s="103"/>
    </row>
    <row r="227" spans="2:10" s="9" customFormat="1" ht="18.75">
      <c r="B227" s="116">
        <v>5</v>
      </c>
      <c r="C227" s="117" t="s">
        <v>0</v>
      </c>
      <c r="D227" s="118"/>
      <c r="E227" s="119"/>
      <c r="F227" s="120"/>
      <c r="G227" s="120"/>
      <c r="H227" s="121"/>
      <c r="I227" s="124">
        <f>I5+I31+I71+I170</f>
        <v>0</v>
      </c>
      <c r="J227" s="125">
        <f>I227/J2</f>
        <v>0</v>
      </c>
    </row>
    <row r="228" spans="3:8" ht="15">
      <c r="C228" s="30"/>
      <c r="D228" s="31"/>
      <c r="E228" s="32"/>
      <c r="F228" s="33"/>
      <c r="G228" s="33"/>
      <c r="H228" s="50"/>
    </row>
    <row r="229" spans="3:8" ht="15.75">
      <c r="C229" s="34"/>
      <c r="D229" s="35"/>
      <c r="E229" s="36"/>
      <c r="F229" s="37"/>
      <c r="G229" s="37"/>
      <c r="H229" s="37"/>
    </row>
    <row r="230" spans="3:10" ht="33.75" customHeight="1">
      <c r="C230" s="141"/>
      <c r="D230" s="141"/>
      <c r="E230" s="141"/>
      <c r="F230" s="141"/>
      <c r="G230" s="141"/>
      <c r="H230" s="141"/>
      <c r="I230" s="141"/>
      <c r="J230" s="141"/>
    </row>
  </sheetData>
  <sheetProtection formatCells="0" formatColumns="0" formatRows="0" insertRows="0"/>
  <mergeCells count="39">
    <mergeCell ref="C230:J230"/>
    <mergeCell ref="C6:G6"/>
    <mergeCell ref="C14:G14"/>
    <mergeCell ref="C24:G24"/>
    <mergeCell ref="C141:F141"/>
    <mergeCell ref="C177:G177"/>
    <mergeCell ref="C13:G13"/>
    <mergeCell ref="C23:G23"/>
    <mergeCell ref="C29:G29"/>
    <mergeCell ref="C54:G54"/>
    <mergeCell ref="B1:J1"/>
    <mergeCell ref="C184:G184"/>
    <mergeCell ref="C195:G195"/>
    <mergeCell ref="C2:H2"/>
    <mergeCell ref="C61:G61"/>
    <mergeCell ref="C69:G69"/>
    <mergeCell ref="C80:G80"/>
    <mergeCell ref="C86:G86"/>
    <mergeCell ref="C93:G93"/>
    <mergeCell ref="C37:G37"/>
    <mergeCell ref="C58:G58"/>
    <mergeCell ref="C49:G49"/>
    <mergeCell ref="C44:G44"/>
    <mergeCell ref="C107:G107"/>
    <mergeCell ref="C125:G125"/>
    <mergeCell ref="C130:G130"/>
    <mergeCell ref="C140:G140"/>
    <mergeCell ref="C148:G148"/>
    <mergeCell ref="C152:G152"/>
    <mergeCell ref="C210:G210"/>
    <mergeCell ref="C216:G216"/>
    <mergeCell ref="C219:G219"/>
    <mergeCell ref="C225:G225"/>
    <mergeCell ref="C156:G156"/>
    <mergeCell ref="C168:G168"/>
    <mergeCell ref="C176:G176"/>
    <mergeCell ref="C183:G183"/>
    <mergeCell ref="C194:G194"/>
    <mergeCell ref="C202:G202"/>
  </mergeCells>
  <dataValidations count="1">
    <dataValidation type="list" showInputMessage="1" showErrorMessage="1" error="No válido" sqref="D212:D215 D39:D43 D7:D12 D25:D28 D15:D22 D82:D85 D46:D48 D56:D57 D51:D53 D60 D63:D68 D73:D79 D178:D182 D95:D106 D88:D92 D221:D224 D217:D218 D204:D209 D185:D193 D196:D201 D158:D167 D172:D175 D109:D124 D127:D129 D132:D139 D142:D147 D150:D151 D154:D155 D33:D36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107</v>
      </c>
    </row>
    <row r="2" ht="15">
      <c r="A2" t="s">
        <v>102</v>
      </c>
    </row>
    <row r="3" ht="15">
      <c r="A3" t="s">
        <v>229</v>
      </c>
    </row>
    <row r="4" ht="15">
      <c r="A4" t="s">
        <v>103</v>
      </c>
    </row>
    <row r="5" ht="15">
      <c r="A5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Servicio Tercero 280</cp:lastModifiedBy>
  <cp:lastPrinted>2013-03-04T15:10:13Z</cp:lastPrinted>
  <dcterms:created xsi:type="dcterms:W3CDTF">2012-01-12T20:33:45Z</dcterms:created>
  <dcterms:modified xsi:type="dcterms:W3CDTF">2018-06-27T01:15:12Z</dcterms:modified>
  <cp:category/>
  <cp:version/>
  <cp:contentType/>
  <cp:contentStatus/>
</cp:coreProperties>
</file>